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wbReport"/>
  <mc:AlternateContent xmlns:mc="http://schemas.openxmlformats.org/markup-compatibility/2006">
    <mc:Choice Requires="x15">
      <x15ac:absPath xmlns:x15ac="http://schemas.microsoft.com/office/spreadsheetml/2010/11/ac" url="\\Emea.ad.jpmorganchase.com\awm\IM\LDNIMGROUP16\GROUPS\GrpShare\SPF\EXCEL\OPERATIONS\Portfolio disclosure\2026\03 2026\Mid Month\"/>
    </mc:Choice>
  </mc:AlternateContent>
  <xr:revisionPtr revIDLastSave="0" documentId="13_ncr:1_{95CBA0E2-B893-4957-9745-65DCFA133E00}" xr6:coauthVersionLast="47" xr6:coauthVersionMax="47" xr10:uidLastSave="{00000000-0000-0000-0000-000000000000}"/>
  <workbookProtection lockStructure="1"/>
  <bookViews>
    <workbookView xWindow="38280" yWindow="-120" windowWidth="38640" windowHeight="21120" tabRatio="712" firstSheet="1" activeTab="1" xr2:uid="{CBED2A4E-16DF-4F38-9105-1E4A7C342FD5}"/>
  </bookViews>
  <sheets>
    <sheet name="IOControl" sheetId="2" state="hidden" r:id="rId1"/>
    <sheet name="JPM Ranking by Value" sheetId="32" r:id="rId2"/>
    <sheet name="APOLLO_LINKS" sheetId="3" state="hidden" r:id="rId3"/>
    <sheet name="Fund" sheetId="40" state="veryHidden" r:id="rId4"/>
    <sheet name="Hold" sheetId="39" state="veryHidden" r:id="rId5"/>
    <sheet name="TD" sheetId="37" state="veryHidden" r:id="rId6"/>
    <sheet name="MM" sheetId="38" state="veryHidden" r:id="rId7"/>
    <sheet name="Issuer" sheetId="34" state="veryHidden" r:id="rId8"/>
    <sheet name="Sedol" sheetId="41" state="veryHidden" r:id="rId9"/>
    <sheet name="Sub" sheetId="42" state="veryHidden" r:id="rId10"/>
    <sheet name="Account List" sheetId="43" state="veryHidden" r:id="rId11"/>
    <sheet name="Fund List" sheetId="44" state="veryHidden" r:id="rId12"/>
    <sheet name="Setup" sheetId="36" state="veryHidden" r:id="rId13"/>
  </sheets>
  <definedNames>
    <definedName name="_xlnm._FilterDatabase" localSheetId="4" hidden="1">Hold!#REF!</definedName>
    <definedName name="_xlnm._FilterDatabase" localSheetId="7" hidden="1">Issuer!#REF!</definedName>
    <definedName name="Fund_Type">IOControl!#REF!</definedName>
    <definedName name="IO_CUR_COL">1</definedName>
    <definedName name="IO_CUR_ROW">7</definedName>
    <definedName name="IO_DATA">IOControl!#REF!</definedName>
    <definedName name="IO_REPORT_TYPE">IOControl!#REF!</definedName>
    <definedName name="PARM_Account">IOControl!#REF!</definedName>
    <definedName name="PARM_Date">IOControl!#REF!</definedName>
    <definedName name="PARM_zz3_IsInvestmentTrust_SPF_Edin">IOControl!#REF!</definedName>
    <definedName name="PARM_zz3_Merge_Composite_Edin">IOControl!#REF!</definedName>
    <definedName name="PARM_zz3_NAV_Basis_SPF_Edin">IOControl!#REF!</definedName>
    <definedName name="PARM_zz4_Price_Type_Edin">IOControl!#REF!</definedName>
    <definedName name="PARM_zz5_IssuerBasis_Edin">IOControl!#REF!</definedName>
    <definedName name="_xlnm.Print_Area" localSheetId="1">'JPM Ranking by Value'!$A$10:$E$289</definedName>
    <definedName name="_xlnm.Print_Titles" localSheetId="1">'JPM Ranking by Value'!$10:$10</definedName>
    <definedName name="Type_Name">IOControl!#REF!</definedName>
    <definedName name="VALU_MN">IOControl!#REF!</definedName>
    <definedName name="VALU_REQ_ACCOUNT">IOControl!#REF!</definedName>
    <definedName name="VALU_REQ_CLASS">IOControl!#REF!</definedName>
    <definedName name="VALU_REQ_DATE">IOControl!#REF!</definedName>
    <definedName name="VALU_REQ_FILTER_CODE_1">IOControl!#REF!</definedName>
    <definedName name="VALU_REQ_PERIOD_TYPE">IOControl!#REF!</definedName>
    <definedName name="VALU_REQ_PERIODS">IOControl!#REF!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36" l="1"/>
  <c r="F12" i="36"/>
  <c r="C13" i="36"/>
  <c r="F13" i="36" s="1"/>
  <c r="F14" i="44"/>
  <c r="E13" i="44"/>
  <c r="C13" i="44"/>
  <c r="F14" i="43"/>
  <c r="C13" i="43"/>
  <c r="F14" i="42"/>
  <c r="F13" i="42"/>
  <c r="F12" i="42"/>
  <c r="E13" i="42"/>
  <c r="C13" i="42"/>
  <c r="F14" i="41"/>
  <c r="F13" i="41"/>
  <c r="F12" i="41"/>
  <c r="C13" i="41"/>
  <c r="E13" i="41" s="1"/>
  <c r="F14" i="34"/>
  <c r="F13" i="34"/>
  <c r="F12" i="34"/>
  <c r="E13" i="34"/>
  <c r="C13" i="34"/>
  <c r="F14" i="38"/>
  <c r="E13" i="38"/>
  <c r="C13" i="38"/>
  <c r="F13" i="38" s="1"/>
  <c r="F14" i="37"/>
  <c r="C13" i="37"/>
  <c r="E13" i="37" s="1"/>
  <c r="F292" i="39"/>
  <c r="F289" i="39"/>
  <c r="F288" i="39"/>
  <c r="F287" i="39"/>
  <c r="F286" i="39"/>
  <c r="F285" i="39"/>
  <c r="F284" i="39"/>
  <c r="F283" i="39"/>
  <c r="F282" i="39"/>
  <c r="F281" i="39"/>
  <c r="F280" i="39"/>
  <c r="F279" i="39"/>
  <c r="F278" i="39"/>
  <c r="F277" i="39"/>
  <c r="F276" i="39"/>
  <c r="F275" i="39"/>
  <c r="F274" i="39"/>
  <c r="F273" i="39"/>
  <c r="F272" i="39"/>
  <c r="F271" i="39"/>
  <c r="F270" i="39"/>
  <c r="F269" i="39"/>
  <c r="F268" i="39"/>
  <c r="F267" i="39"/>
  <c r="F266" i="39"/>
  <c r="F265" i="39"/>
  <c r="F264" i="39"/>
  <c r="F263" i="39"/>
  <c r="F262" i="39"/>
  <c r="F261" i="39"/>
  <c r="F260" i="39"/>
  <c r="F259" i="39"/>
  <c r="F258" i="39"/>
  <c r="F257" i="39"/>
  <c r="F256" i="39"/>
  <c r="F255" i="39"/>
  <c r="F254" i="39"/>
  <c r="F253" i="39"/>
  <c r="F252" i="39"/>
  <c r="F251" i="39"/>
  <c r="F250" i="39"/>
  <c r="F249" i="39"/>
  <c r="F248" i="39"/>
  <c r="F247" i="39"/>
  <c r="F246" i="39"/>
  <c r="F245" i="39"/>
  <c r="F244" i="39"/>
  <c r="F243" i="39"/>
  <c r="F242" i="39"/>
  <c r="F241" i="39"/>
  <c r="F240" i="39"/>
  <c r="F239" i="39"/>
  <c r="F238" i="39"/>
  <c r="F237" i="39"/>
  <c r="F236" i="39"/>
  <c r="F235" i="39"/>
  <c r="F234" i="39"/>
  <c r="F233" i="39"/>
  <c r="F232" i="39"/>
  <c r="F231" i="39"/>
  <c r="F230" i="39"/>
  <c r="F229" i="39"/>
  <c r="F228" i="39"/>
  <c r="F227" i="39"/>
  <c r="F226" i="39"/>
  <c r="F225" i="39"/>
  <c r="F224" i="39"/>
  <c r="F223" i="39"/>
  <c r="F222" i="39"/>
  <c r="F221" i="39"/>
  <c r="F220" i="39"/>
  <c r="F219" i="39"/>
  <c r="F218" i="39"/>
  <c r="F217" i="39"/>
  <c r="F216" i="39"/>
  <c r="F215" i="39"/>
  <c r="F214" i="39"/>
  <c r="F213" i="39"/>
  <c r="F212" i="39"/>
  <c r="F211" i="39"/>
  <c r="F210" i="39"/>
  <c r="F209" i="39"/>
  <c r="F208" i="39"/>
  <c r="F207" i="39"/>
  <c r="F206" i="39"/>
  <c r="F205" i="39"/>
  <c r="F204" i="39"/>
  <c r="F203" i="39"/>
  <c r="F202" i="39"/>
  <c r="F201" i="39"/>
  <c r="F200" i="39"/>
  <c r="F199" i="39"/>
  <c r="F198" i="39"/>
  <c r="F197" i="39"/>
  <c r="F196" i="39"/>
  <c r="F195" i="39"/>
  <c r="F194" i="39"/>
  <c r="F193" i="39"/>
  <c r="F192" i="39"/>
  <c r="F191" i="39"/>
  <c r="F190" i="39"/>
  <c r="F189" i="39"/>
  <c r="F188" i="39"/>
  <c r="F187" i="39"/>
  <c r="F186" i="39"/>
  <c r="F185" i="39"/>
  <c r="F184" i="39"/>
  <c r="F183" i="39"/>
  <c r="F182" i="39"/>
  <c r="F181" i="39"/>
  <c r="F180" i="39"/>
  <c r="F179" i="39"/>
  <c r="F178" i="39"/>
  <c r="F177" i="39"/>
  <c r="F176" i="39"/>
  <c r="F175" i="39"/>
  <c r="F174" i="39"/>
  <c r="F173" i="39"/>
  <c r="F172" i="39"/>
  <c r="F171" i="39"/>
  <c r="F170" i="39"/>
  <c r="F169" i="39"/>
  <c r="F168" i="39"/>
  <c r="F167" i="39"/>
  <c r="F166" i="39"/>
  <c r="F165" i="39"/>
  <c r="F164" i="39"/>
  <c r="F163" i="39"/>
  <c r="F162" i="39"/>
  <c r="F161" i="39"/>
  <c r="F160" i="39"/>
  <c r="F159" i="39"/>
  <c r="F158" i="39"/>
  <c r="F157" i="39"/>
  <c r="F156" i="39"/>
  <c r="F155" i="39"/>
  <c r="F154" i="39"/>
  <c r="F153" i="39"/>
  <c r="F152" i="39"/>
  <c r="F151" i="39"/>
  <c r="F150" i="39"/>
  <c r="F149" i="39"/>
  <c r="F148" i="39"/>
  <c r="F147" i="39"/>
  <c r="F146" i="39"/>
  <c r="F145" i="39"/>
  <c r="F144" i="39"/>
  <c r="F143" i="39"/>
  <c r="F142" i="39"/>
  <c r="F141" i="39"/>
  <c r="F140" i="39"/>
  <c r="F139" i="39"/>
  <c r="F138" i="39"/>
  <c r="F137" i="39"/>
  <c r="F136" i="39"/>
  <c r="F135" i="39"/>
  <c r="F134" i="39"/>
  <c r="F133" i="39"/>
  <c r="F132" i="39"/>
  <c r="F131" i="39"/>
  <c r="F130" i="39"/>
  <c r="F129" i="39"/>
  <c r="F128" i="39"/>
  <c r="F127" i="39"/>
  <c r="F126" i="39"/>
  <c r="F125" i="39"/>
  <c r="F124" i="39"/>
  <c r="F123" i="39"/>
  <c r="F122" i="39"/>
  <c r="F121" i="39"/>
  <c r="F120" i="39"/>
  <c r="F119" i="39"/>
  <c r="F118" i="39"/>
  <c r="F117" i="39"/>
  <c r="F116" i="39"/>
  <c r="F115" i="39"/>
  <c r="F114" i="39"/>
  <c r="F113" i="39"/>
  <c r="F112" i="39"/>
  <c r="F111" i="39"/>
  <c r="F110" i="39"/>
  <c r="F109" i="39"/>
  <c r="F108" i="39"/>
  <c r="F107" i="39"/>
  <c r="F106" i="39"/>
  <c r="F105" i="39"/>
  <c r="F104" i="39"/>
  <c r="F103" i="39"/>
  <c r="F102" i="39"/>
  <c r="F101" i="39"/>
  <c r="F100" i="39"/>
  <c r="F99" i="39"/>
  <c r="F98" i="39"/>
  <c r="F97" i="39"/>
  <c r="F96" i="39"/>
  <c r="F95" i="39"/>
  <c r="F94" i="39"/>
  <c r="F93" i="39"/>
  <c r="F92" i="39"/>
  <c r="F91" i="39"/>
  <c r="F90" i="39"/>
  <c r="F89" i="39"/>
  <c r="F88" i="39"/>
  <c r="F87" i="39"/>
  <c r="F86" i="39"/>
  <c r="F85" i="39"/>
  <c r="F84" i="39"/>
  <c r="F83" i="39"/>
  <c r="F82" i="39"/>
  <c r="F81" i="39"/>
  <c r="F80" i="39"/>
  <c r="F79" i="39"/>
  <c r="F78" i="39"/>
  <c r="F77" i="39"/>
  <c r="F76" i="39"/>
  <c r="F75" i="39"/>
  <c r="F74" i="39"/>
  <c r="F73" i="39"/>
  <c r="F72" i="39"/>
  <c r="F71" i="39"/>
  <c r="F70" i="39"/>
  <c r="F69" i="39"/>
  <c r="F68" i="39"/>
  <c r="F67" i="39"/>
  <c r="F66" i="39"/>
  <c r="F65" i="39"/>
  <c r="F64" i="39"/>
  <c r="F63" i="39"/>
  <c r="F62" i="39"/>
  <c r="F61" i="39"/>
  <c r="F60" i="39"/>
  <c r="F59" i="39"/>
  <c r="F58" i="39"/>
  <c r="F57" i="39"/>
  <c r="F56" i="39"/>
  <c r="F55" i="39"/>
  <c r="F54" i="39"/>
  <c r="F53" i="39"/>
  <c r="F52" i="39"/>
  <c r="F51" i="39"/>
  <c r="F50" i="39"/>
  <c r="F49" i="39"/>
  <c r="F48" i="39"/>
  <c r="F47" i="39"/>
  <c r="F46" i="39"/>
  <c r="F45" i="39"/>
  <c r="F44" i="39"/>
  <c r="F43" i="39"/>
  <c r="F42" i="39"/>
  <c r="F41" i="39"/>
  <c r="F40" i="39"/>
  <c r="F39" i="39"/>
  <c r="F38" i="39"/>
  <c r="F37" i="39"/>
  <c r="F36" i="39"/>
  <c r="F35" i="39"/>
  <c r="F34" i="39"/>
  <c r="F33" i="39"/>
  <c r="F32" i="39"/>
  <c r="F31" i="39"/>
  <c r="F30" i="39"/>
  <c r="F29" i="39"/>
  <c r="F28" i="39"/>
  <c r="F27" i="39"/>
  <c r="F26" i="39"/>
  <c r="F25" i="39"/>
  <c r="F24" i="39"/>
  <c r="F23" i="39"/>
  <c r="F22" i="39"/>
  <c r="F21" i="39"/>
  <c r="F20" i="39"/>
  <c r="F19" i="39"/>
  <c r="F18" i="39"/>
  <c r="F17" i="39"/>
  <c r="F16" i="39"/>
  <c r="F15" i="39"/>
  <c r="F14" i="39"/>
  <c r="F13" i="39"/>
  <c r="F12" i="39"/>
  <c r="E291" i="39"/>
  <c r="E289" i="39"/>
  <c r="E285" i="39"/>
  <c r="E284" i="39"/>
  <c r="E283" i="39"/>
  <c r="E279" i="39"/>
  <c r="E278" i="39"/>
  <c r="E277" i="39"/>
  <c r="E273" i="39"/>
  <c r="E272" i="39"/>
  <c r="E271" i="39"/>
  <c r="E267" i="39"/>
  <c r="E266" i="39"/>
  <c r="E265" i="39"/>
  <c r="E261" i="39"/>
  <c r="E260" i="39"/>
  <c r="E259" i="39"/>
  <c r="E255" i="39"/>
  <c r="E254" i="39"/>
  <c r="E253" i="39"/>
  <c r="E249" i="39"/>
  <c r="E248" i="39"/>
  <c r="E247" i="39"/>
  <c r="E243" i="39"/>
  <c r="E242" i="39"/>
  <c r="E241" i="39"/>
  <c r="E237" i="39"/>
  <c r="E236" i="39"/>
  <c r="E235" i="39"/>
  <c r="E231" i="39"/>
  <c r="E230" i="39"/>
  <c r="E229" i="39"/>
  <c r="E225" i="39"/>
  <c r="E224" i="39"/>
  <c r="E223" i="39"/>
  <c r="E219" i="39"/>
  <c r="E218" i="39"/>
  <c r="E217" i="39"/>
  <c r="E213" i="39"/>
  <c r="E212" i="39"/>
  <c r="E211" i="39"/>
  <c r="E207" i="39"/>
  <c r="E206" i="39"/>
  <c r="E205" i="39"/>
  <c r="E201" i="39"/>
  <c r="E200" i="39"/>
  <c r="E199" i="39"/>
  <c r="E195" i="39"/>
  <c r="E194" i="39"/>
  <c r="E193" i="39"/>
  <c r="E189" i="39"/>
  <c r="E188" i="39"/>
  <c r="E187" i="39"/>
  <c r="E183" i="39"/>
  <c r="E182" i="39"/>
  <c r="E181" i="39"/>
  <c r="E177" i="39"/>
  <c r="E176" i="39"/>
  <c r="E175" i="39"/>
  <c r="E171" i="39"/>
  <c r="E170" i="39"/>
  <c r="E169" i="39"/>
  <c r="E165" i="39"/>
  <c r="E164" i="39"/>
  <c r="E163" i="39"/>
  <c r="E159" i="39"/>
  <c r="E158" i="39"/>
  <c r="E157" i="39"/>
  <c r="E153" i="39"/>
  <c r="E152" i="39"/>
  <c r="E151" i="39"/>
  <c r="E147" i="39"/>
  <c r="E146" i="39"/>
  <c r="E145" i="39"/>
  <c r="E141" i="39"/>
  <c r="E140" i="39"/>
  <c r="E139" i="39"/>
  <c r="E135" i="39"/>
  <c r="E134" i="39"/>
  <c r="E133" i="39"/>
  <c r="E129" i="39"/>
  <c r="E128" i="39"/>
  <c r="E127" i="39"/>
  <c r="E123" i="39"/>
  <c r="E122" i="39"/>
  <c r="E121" i="39"/>
  <c r="E117" i="39"/>
  <c r="E116" i="39"/>
  <c r="E115" i="39"/>
  <c r="E111" i="39"/>
  <c r="E110" i="39"/>
  <c r="E109" i="39"/>
  <c r="E105" i="39"/>
  <c r="E104" i="39"/>
  <c r="E103" i="39"/>
  <c r="E99" i="39"/>
  <c r="E98" i="39"/>
  <c r="E97" i="39"/>
  <c r="E93" i="39"/>
  <c r="E92" i="39"/>
  <c r="E91" i="39"/>
  <c r="E87" i="39"/>
  <c r="E86" i="39"/>
  <c r="E85" i="39"/>
  <c r="E81" i="39"/>
  <c r="E80" i="39"/>
  <c r="E79" i="39"/>
  <c r="E75" i="39"/>
  <c r="E74" i="39"/>
  <c r="E73" i="39"/>
  <c r="E69" i="39"/>
  <c r="E68" i="39"/>
  <c r="E67" i="39"/>
  <c r="E63" i="39"/>
  <c r="E62" i="39"/>
  <c r="E61" i="39"/>
  <c r="E57" i="39"/>
  <c r="E56" i="39"/>
  <c r="E55" i="39"/>
  <c r="E51" i="39"/>
  <c r="E50" i="39"/>
  <c r="E49" i="39"/>
  <c r="E45" i="39"/>
  <c r="E44" i="39"/>
  <c r="E43" i="39"/>
  <c r="E39" i="39"/>
  <c r="E38" i="39"/>
  <c r="E37" i="39"/>
  <c r="E33" i="39"/>
  <c r="E32" i="39"/>
  <c r="E31" i="39"/>
  <c r="E27" i="39"/>
  <c r="E26" i="39"/>
  <c r="E25" i="39"/>
  <c r="E21" i="39"/>
  <c r="E20" i="39"/>
  <c r="E19" i="39"/>
  <c r="E15" i="39"/>
  <c r="E14" i="39"/>
  <c r="E13" i="39"/>
  <c r="C291" i="39"/>
  <c r="F290" i="39" s="1"/>
  <c r="F14" i="40"/>
  <c r="F13" i="40"/>
  <c r="F12" i="40"/>
  <c r="E13" i="40"/>
  <c r="C13" i="40"/>
  <c r="F14" i="3"/>
  <c r="E13" i="3"/>
  <c r="C13" i="3"/>
  <c r="F13" i="3" s="1"/>
  <c r="C291" i="32"/>
  <c r="D50" i="32" s="1"/>
  <c r="F14" i="2"/>
  <c r="F12" i="2"/>
  <c r="C13" i="2"/>
  <c r="E13" i="2" s="1"/>
  <c r="D217" i="32" l="1"/>
  <c r="D289" i="32"/>
  <c r="D157" i="32"/>
  <c r="D78" i="32"/>
  <c r="D114" i="32"/>
  <c r="D119" i="32"/>
  <c r="D22" i="32"/>
  <c r="D71" i="32"/>
  <c r="D107" i="32"/>
  <c r="D147" i="32"/>
  <c r="D204" i="32"/>
  <c r="D276" i="32"/>
  <c r="D54" i="32"/>
  <c r="D90" i="32"/>
  <c r="D126" i="32"/>
  <c r="D175" i="32"/>
  <c r="D241" i="32"/>
  <c r="D35" i="32"/>
  <c r="D165" i="32"/>
  <c r="D59" i="32"/>
  <c r="D95" i="32"/>
  <c r="D132" i="32"/>
  <c r="D183" i="32"/>
  <c r="D252" i="32"/>
  <c r="D46" i="32"/>
  <c r="D83" i="32"/>
  <c r="D228" i="32"/>
  <c r="D66" i="32"/>
  <c r="D102" i="32"/>
  <c r="D140" i="32"/>
  <c r="D193" i="32"/>
  <c r="D265" i="32"/>
  <c r="D57" i="32"/>
  <c r="D69" i="32"/>
  <c r="D81" i="32"/>
  <c r="D93" i="32"/>
  <c r="D105" i="32"/>
  <c r="D117" i="32"/>
  <c r="D129" i="32"/>
  <c r="D144" i="32"/>
  <c r="D162" i="32"/>
  <c r="D180" i="32"/>
  <c r="D199" i="32"/>
  <c r="D223" i="32"/>
  <c r="D247" i="32"/>
  <c r="D271" i="32"/>
  <c r="D17" i="32"/>
  <c r="D41" i="32"/>
  <c r="D60" i="32"/>
  <c r="D72" i="32"/>
  <c r="D84" i="32"/>
  <c r="D96" i="32"/>
  <c r="D108" i="32"/>
  <c r="D120" i="32"/>
  <c r="D133" i="32"/>
  <c r="D149" i="32"/>
  <c r="D167" i="32"/>
  <c r="D185" i="32"/>
  <c r="D205" i="32"/>
  <c r="D229" i="32"/>
  <c r="D253" i="32"/>
  <c r="D277" i="32"/>
  <c r="D23" i="32"/>
  <c r="D47" i="32"/>
  <c r="D63" i="32"/>
  <c r="D75" i="32"/>
  <c r="D87" i="32"/>
  <c r="D99" i="32"/>
  <c r="D111" i="32"/>
  <c r="D123" i="32"/>
  <c r="D137" i="32"/>
  <c r="D153" i="32"/>
  <c r="D171" i="32"/>
  <c r="D189" i="32"/>
  <c r="D211" i="32"/>
  <c r="D235" i="32"/>
  <c r="D259" i="32"/>
  <c r="D283" i="32"/>
  <c r="D29" i="32"/>
  <c r="D53" i="32"/>
  <c r="D65" i="32"/>
  <c r="D77" i="32"/>
  <c r="D89" i="32"/>
  <c r="D101" i="32"/>
  <c r="D113" i="32"/>
  <c r="D125" i="32"/>
  <c r="D139" i="32"/>
  <c r="D156" i="32"/>
  <c r="D174" i="32"/>
  <c r="D192" i="32"/>
  <c r="D216" i="32"/>
  <c r="D240" i="32"/>
  <c r="D264" i="32"/>
  <c r="D288" i="32"/>
  <c r="D34" i="32"/>
  <c r="D55" i="32"/>
  <c r="D61" i="32"/>
  <c r="D67" i="32"/>
  <c r="D73" i="32"/>
  <c r="D79" i="32"/>
  <c r="D85" i="32"/>
  <c r="D91" i="32"/>
  <c r="D97" i="32"/>
  <c r="D103" i="32"/>
  <c r="D109" i="32"/>
  <c r="D115" i="32"/>
  <c r="D121" i="32"/>
  <c r="D127" i="32"/>
  <c r="D134" i="32"/>
  <c r="D141" i="32"/>
  <c r="D150" i="32"/>
  <c r="D159" i="32"/>
  <c r="D168" i="32"/>
  <c r="D177" i="32"/>
  <c r="D186" i="32"/>
  <c r="D197" i="32"/>
  <c r="D209" i="32"/>
  <c r="D221" i="32"/>
  <c r="D233" i="32"/>
  <c r="D245" i="32"/>
  <c r="D257" i="32"/>
  <c r="D269" i="32"/>
  <c r="D281" i="32"/>
  <c r="D15" i="32"/>
  <c r="D27" i="32"/>
  <c r="D39" i="32"/>
  <c r="F13" i="37"/>
  <c r="F12" i="37"/>
  <c r="F13" i="2"/>
  <c r="D49" i="32"/>
  <c r="D43" i="32"/>
  <c r="D37" i="32"/>
  <c r="D31" i="32"/>
  <c r="D25" i="32"/>
  <c r="D19" i="32"/>
  <c r="D13" i="32"/>
  <c r="D285" i="32"/>
  <c r="D279" i="32"/>
  <c r="D273" i="32"/>
  <c r="D267" i="32"/>
  <c r="D261" i="32"/>
  <c r="D255" i="32"/>
  <c r="D249" i="32"/>
  <c r="D243" i="32"/>
  <c r="D237" i="32"/>
  <c r="D231" i="32"/>
  <c r="D225" i="32"/>
  <c r="D219" i="32"/>
  <c r="D213" i="32"/>
  <c r="D207" i="32"/>
  <c r="D201" i="32"/>
  <c r="D195" i="32"/>
  <c r="D48" i="32"/>
  <c r="D42" i="32"/>
  <c r="D36" i="32"/>
  <c r="D30" i="32"/>
  <c r="D24" i="32"/>
  <c r="D18" i="32"/>
  <c r="D12" i="32"/>
  <c r="D284" i="32"/>
  <c r="D278" i="32"/>
  <c r="D272" i="32"/>
  <c r="D266" i="32"/>
  <c r="D260" i="32"/>
  <c r="D254" i="32"/>
  <c r="D248" i="32"/>
  <c r="D242" i="32"/>
  <c r="D236" i="32"/>
  <c r="D230" i="32"/>
  <c r="D224" i="32"/>
  <c r="D218" i="32"/>
  <c r="D212" i="32"/>
  <c r="D206" i="32"/>
  <c r="D200" i="32"/>
  <c r="D194" i="32"/>
  <c r="D188" i="32"/>
  <c r="D182" i="32"/>
  <c r="D176" i="32"/>
  <c r="D170" i="32"/>
  <c r="D164" i="32"/>
  <c r="D158" i="32"/>
  <c r="D152" i="32"/>
  <c r="D146" i="32"/>
  <c r="D44" i="32"/>
  <c r="D38" i="32"/>
  <c r="D32" i="32"/>
  <c r="D26" i="32"/>
  <c r="D20" i="32"/>
  <c r="D14" i="32"/>
  <c r="D286" i="32"/>
  <c r="D280" i="32"/>
  <c r="D274" i="32"/>
  <c r="D268" i="32"/>
  <c r="D262" i="32"/>
  <c r="D256" i="32"/>
  <c r="D250" i="32"/>
  <c r="D244" i="32"/>
  <c r="D238" i="32"/>
  <c r="D232" i="32"/>
  <c r="D226" i="32"/>
  <c r="D220" i="32"/>
  <c r="D214" i="32"/>
  <c r="D208" i="32"/>
  <c r="D202" i="32"/>
  <c r="D196" i="32"/>
  <c r="D190" i="32"/>
  <c r="D184" i="32"/>
  <c r="D178" i="32"/>
  <c r="D172" i="32"/>
  <c r="D166" i="32"/>
  <c r="D160" i="32"/>
  <c r="D154" i="32"/>
  <c r="D148" i="32"/>
  <c r="D142" i="32"/>
  <c r="D136" i="32"/>
  <c r="D130" i="32"/>
  <c r="D56" i="32"/>
  <c r="D62" i="32"/>
  <c r="D68" i="32"/>
  <c r="D74" i="32"/>
  <c r="D80" i="32"/>
  <c r="D86" i="32"/>
  <c r="D92" i="32"/>
  <c r="D98" i="32"/>
  <c r="D104" i="32"/>
  <c r="D110" i="32"/>
  <c r="D116" i="32"/>
  <c r="D122" i="32"/>
  <c r="D128" i="32"/>
  <c r="D135" i="32"/>
  <c r="D143" i="32"/>
  <c r="D151" i="32"/>
  <c r="D161" i="32"/>
  <c r="D169" i="32"/>
  <c r="D179" i="32"/>
  <c r="D187" i="32"/>
  <c r="D198" i="32"/>
  <c r="D210" i="32"/>
  <c r="D222" i="32"/>
  <c r="D234" i="32"/>
  <c r="D246" i="32"/>
  <c r="D258" i="32"/>
  <c r="D270" i="32"/>
  <c r="D282" i="32"/>
  <c r="D16" i="32"/>
  <c r="D28" i="32"/>
  <c r="D40" i="32"/>
  <c r="D51" i="32"/>
  <c r="F12" i="43"/>
  <c r="E13" i="43"/>
  <c r="F13" i="43"/>
  <c r="E13" i="36"/>
  <c r="D52" i="32"/>
  <c r="D58" i="32"/>
  <c r="D64" i="32"/>
  <c r="D70" i="32"/>
  <c r="D76" i="32"/>
  <c r="D82" i="32"/>
  <c r="D88" i="32"/>
  <c r="D94" i="32"/>
  <c r="D100" i="32"/>
  <c r="D106" i="32"/>
  <c r="D112" i="32"/>
  <c r="D118" i="32"/>
  <c r="D124" i="32"/>
  <c r="D131" i="32"/>
  <c r="D138" i="32"/>
  <c r="D145" i="32"/>
  <c r="D155" i="32"/>
  <c r="D163" i="32"/>
  <c r="D173" i="32"/>
  <c r="D181" i="32"/>
  <c r="D191" i="32"/>
  <c r="D203" i="32"/>
  <c r="D215" i="32"/>
  <c r="D227" i="32"/>
  <c r="D239" i="32"/>
  <c r="D251" i="32"/>
  <c r="D263" i="32"/>
  <c r="D275" i="32"/>
  <c r="D287" i="32"/>
  <c r="D21" i="32"/>
  <c r="D33" i="32"/>
  <c r="D45" i="32"/>
  <c r="D291" i="32"/>
  <c r="F12" i="3"/>
  <c r="F12" i="38"/>
  <c r="F13" i="44"/>
  <c r="F12" i="44"/>
  <c r="E12" i="39"/>
  <c r="E18" i="39"/>
  <c r="E24" i="39"/>
  <c r="E30" i="39"/>
  <c r="E36" i="39"/>
  <c r="E42" i="39"/>
  <c r="E48" i="39"/>
  <c r="E54" i="39"/>
  <c r="E60" i="39"/>
  <c r="E66" i="39"/>
  <c r="E72" i="39"/>
  <c r="E78" i="39"/>
  <c r="E84" i="39"/>
  <c r="E90" i="39"/>
  <c r="E96" i="39"/>
  <c r="E102" i="39"/>
  <c r="E108" i="39"/>
  <c r="E114" i="39"/>
  <c r="E120" i="39"/>
  <c r="E126" i="39"/>
  <c r="E132" i="39"/>
  <c r="E138" i="39"/>
  <c r="E144" i="39"/>
  <c r="E150" i="39"/>
  <c r="E156" i="39"/>
  <c r="E162" i="39"/>
  <c r="E168" i="39"/>
  <c r="E174" i="39"/>
  <c r="E180" i="39"/>
  <c r="E186" i="39"/>
  <c r="E192" i="39"/>
  <c r="E198" i="39"/>
  <c r="E204" i="39"/>
  <c r="E210" i="39"/>
  <c r="E216" i="39"/>
  <c r="E222" i="39"/>
  <c r="E228" i="39"/>
  <c r="E234" i="39"/>
  <c r="E240" i="39"/>
  <c r="E246" i="39"/>
  <c r="E252" i="39"/>
  <c r="E258" i="39"/>
  <c r="E264" i="39"/>
  <c r="E270" i="39"/>
  <c r="E276" i="39"/>
  <c r="E282" i="39"/>
  <c r="E288" i="39"/>
  <c r="F291" i="39"/>
  <c r="E16" i="39"/>
  <c r="E22" i="39"/>
  <c r="E28" i="39"/>
  <c r="E34" i="39"/>
  <c r="E40" i="39"/>
  <c r="E46" i="39"/>
  <c r="E52" i="39"/>
  <c r="E58" i="39"/>
  <c r="E64" i="39"/>
  <c r="E70" i="39"/>
  <c r="E76" i="39"/>
  <c r="E82" i="39"/>
  <c r="E88" i="39"/>
  <c r="E94" i="39"/>
  <c r="E100" i="39"/>
  <c r="E106" i="39"/>
  <c r="E112" i="39"/>
  <c r="E118" i="39"/>
  <c r="E124" i="39"/>
  <c r="E130" i="39"/>
  <c r="E136" i="39"/>
  <c r="E142" i="39"/>
  <c r="E148" i="39"/>
  <c r="E154" i="39"/>
  <c r="E160" i="39"/>
  <c r="E166" i="39"/>
  <c r="E172" i="39"/>
  <c r="E178" i="39"/>
  <c r="E184" i="39"/>
  <c r="E190" i="39"/>
  <c r="E196" i="39"/>
  <c r="E202" i="39"/>
  <c r="E208" i="39"/>
  <c r="E214" i="39"/>
  <c r="E220" i="39"/>
  <c r="E226" i="39"/>
  <c r="E232" i="39"/>
  <c r="E238" i="39"/>
  <c r="E244" i="39"/>
  <c r="E250" i="39"/>
  <c r="E256" i="39"/>
  <c r="E262" i="39"/>
  <c r="E268" i="39"/>
  <c r="E274" i="39"/>
  <c r="E280" i="39"/>
  <c r="E286" i="39"/>
  <c r="E17" i="39"/>
  <c r="E23" i="39"/>
  <c r="E29" i="39"/>
  <c r="E35" i="39"/>
  <c r="E41" i="39"/>
  <c r="E47" i="39"/>
  <c r="E53" i="39"/>
  <c r="E59" i="39"/>
  <c r="E65" i="39"/>
  <c r="E71" i="39"/>
  <c r="E77" i="39"/>
  <c r="E83" i="39"/>
  <c r="E89" i="39"/>
  <c r="E95" i="39"/>
  <c r="E101" i="39"/>
  <c r="E107" i="39"/>
  <c r="E113" i="39"/>
  <c r="E119" i="39"/>
  <c r="E125" i="39"/>
  <c r="E131" i="39"/>
  <c r="E137" i="39"/>
  <c r="E143" i="39"/>
  <c r="E149" i="39"/>
  <c r="E155" i="39"/>
  <c r="E161" i="39"/>
  <c r="E167" i="39"/>
  <c r="E173" i="39"/>
  <c r="E179" i="39"/>
  <c r="E185" i="39"/>
  <c r="E191" i="39"/>
  <c r="E197" i="39"/>
  <c r="E203" i="39"/>
  <c r="E209" i="39"/>
  <c r="E215" i="39"/>
  <c r="E221" i="39"/>
  <c r="E227" i="39"/>
  <c r="E233" i="39"/>
  <c r="E239" i="39"/>
  <c r="E245" i="39"/>
  <c r="E251" i="39"/>
  <c r="E257" i="39"/>
  <c r="E263" i="39"/>
  <c r="E269" i="39"/>
  <c r="E275" i="39"/>
  <c r="E281" i="39"/>
  <c r="E287"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Chase Manhattan Bank</author>
  </authors>
  <commentList>
    <comment ref="A10" authorId="0" shapeId="0" xr:uid="{2079CB59-24F2-49C1-AFBE-10DAF954AA96}">
      <text>
        <r>
          <rPr>
            <b/>
            <sz val="8"/>
            <color indexed="81"/>
            <rFont val="Tahoma"/>
            <family val="2"/>
          </rPr>
          <t>The name of the worksheet where the column is.</t>
        </r>
        <r>
          <rPr>
            <sz val="8"/>
            <color indexed="81"/>
            <rFont val="Tahoma"/>
            <family val="2"/>
          </rPr>
          <t xml:space="preserve">
</t>
        </r>
      </text>
    </comment>
    <comment ref="B10" authorId="0" shapeId="0" xr:uid="{77CF432B-B117-4ED9-893E-8A14374E6C91}">
      <text>
        <r>
          <rPr>
            <b/>
            <sz val="8"/>
            <color indexed="81"/>
            <rFont val="Tahoma"/>
            <family val="2"/>
          </rPr>
          <t>A 3 or 4 letter abbreviation for the worksheet name to keep the column constants short.</t>
        </r>
        <r>
          <rPr>
            <sz val="8"/>
            <color indexed="81"/>
            <rFont val="Tahoma"/>
            <family val="2"/>
          </rPr>
          <t xml:space="preserve">
</t>
        </r>
      </text>
    </comment>
  </commentList>
</comments>
</file>

<file path=xl/sharedStrings.xml><?xml version="1.0" encoding="utf-8"?>
<sst xmlns="http://schemas.openxmlformats.org/spreadsheetml/2006/main" count="1213" uniqueCount="586">
  <si>
    <t>Security No.</t>
  </si>
  <si>
    <t>0</t>
  </si>
  <si>
    <t>Sheet</t>
  </si>
  <si>
    <t>Abbreviation</t>
  </si>
  <si>
    <t>Width</t>
  </si>
  <si>
    <t>Notes</t>
  </si>
  <si>
    <t>Holding</t>
  </si>
  <si>
    <t>Market Value</t>
  </si>
  <si>
    <t>Security Description</t>
  </si>
  <si>
    <t>22135</t>
  </si>
  <si>
    <t>JPM AMERICAN IT VAL &amp; GTH</t>
  </si>
  <si>
    <t>BBBSBJ5</t>
  </si>
  <si>
    <t>.</t>
  </si>
  <si>
    <t>S</t>
  </si>
  <si>
    <t>BCRYTK1</t>
  </si>
  <si>
    <t>BDD1BB8</t>
  </si>
  <si>
    <t>BDD19F8</t>
  </si>
  <si>
    <t>BD3WZS6</t>
  </si>
  <si>
    <t>BFFK0X2</t>
  </si>
  <si>
    <t>BFXX5X8</t>
  </si>
  <si>
    <t>BF1GM16</t>
  </si>
  <si>
    <t>BF108P4</t>
  </si>
  <si>
    <t>BF2GC59</t>
  </si>
  <si>
    <t>BF2YWG4</t>
  </si>
  <si>
    <t>BF3FTF4</t>
  </si>
  <si>
    <t>BGM1B98</t>
  </si>
  <si>
    <t>BGR7KH2</t>
  </si>
  <si>
    <t>BGYTGH3</t>
  </si>
  <si>
    <t>BHRWS81</t>
  </si>
  <si>
    <t>BJFSR88</t>
  </si>
  <si>
    <t>BJLTMN5</t>
  </si>
  <si>
    <t>ESAB CORP</t>
  </si>
  <si>
    <t>BJZ2ZR5</t>
  </si>
  <si>
    <t>BJ0KXV4</t>
  </si>
  <si>
    <t>BKM4S16</t>
  </si>
  <si>
    <t>BKPVGH6</t>
  </si>
  <si>
    <t>BKS48R6</t>
  </si>
  <si>
    <t>BKVKB49</t>
  </si>
  <si>
    <t>BKV9674</t>
  </si>
  <si>
    <t>BKZ7N95</t>
  </si>
  <si>
    <t>BK1KWG8</t>
  </si>
  <si>
    <t>BK5Z9R9</t>
  </si>
  <si>
    <t>BK6TM04</t>
  </si>
  <si>
    <t>BLDDYB1</t>
  </si>
  <si>
    <t>BLD13F2</t>
  </si>
  <si>
    <t>USD 0.00005</t>
  </si>
  <si>
    <t>BLD30T1</t>
  </si>
  <si>
    <t>BLGZN51</t>
  </si>
  <si>
    <t>WARBY PARKER INC-CLASS A</t>
  </si>
  <si>
    <t>BLH11J8</t>
  </si>
  <si>
    <t>BLNN369</t>
  </si>
  <si>
    <t>BLR8XV5</t>
  </si>
  <si>
    <t>BMCCXH5</t>
  </si>
  <si>
    <t>BMCLHR0</t>
  </si>
  <si>
    <t>BMCNFN8</t>
  </si>
  <si>
    <t>BMCRLL0</t>
  </si>
  <si>
    <t>BMDH249</t>
  </si>
  <si>
    <t>BMDJC90</t>
  </si>
  <si>
    <t>BMDJ0C9</t>
  </si>
  <si>
    <t>BMFQC33</t>
  </si>
  <si>
    <t>BMF5Q83</t>
  </si>
  <si>
    <t>BMGJZJ8</t>
  </si>
  <si>
    <t>BMGMH68</t>
  </si>
  <si>
    <t>BMGNTQ5</t>
  </si>
  <si>
    <t>BMGSDH9</t>
  </si>
  <si>
    <t>BMG3PQ7</t>
  </si>
  <si>
    <t>BMHWY55</t>
  </si>
  <si>
    <t>BMH0MP5</t>
  </si>
  <si>
    <t>BMQ60Q1</t>
  </si>
  <si>
    <t>BMQ8XV3</t>
  </si>
  <si>
    <t>BMTVT22</t>
  </si>
  <si>
    <t>BMVBZD3</t>
  </si>
  <si>
    <t>BMX6DM1</t>
  </si>
  <si>
    <t>BMX6JW3</t>
  </si>
  <si>
    <t>BM8BPB4</t>
  </si>
  <si>
    <t>BM8FWX7</t>
  </si>
  <si>
    <t>BM9HHL5</t>
  </si>
  <si>
    <t>BNC23Q1</t>
  </si>
  <si>
    <t>BNDXX18</t>
  </si>
  <si>
    <t>BND7X43</t>
  </si>
  <si>
    <t>BNRQM83</t>
  </si>
  <si>
    <t>BNRR1B2</t>
  </si>
  <si>
    <t>BNT8W21</t>
  </si>
  <si>
    <t>BN15WD1</t>
  </si>
  <si>
    <t>BN4LSB6</t>
  </si>
  <si>
    <t>BN45WL6</t>
  </si>
  <si>
    <t>RIGETTI COMPUTING INC</t>
  </si>
  <si>
    <t>BN46048</t>
  </si>
  <si>
    <t>HIMS &amp; HERS HEALTH INC</t>
  </si>
  <si>
    <t>BN47P80</t>
  </si>
  <si>
    <t>CENTERSPACE</t>
  </si>
  <si>
    <t>BN48ZR2</t>
  </si>
  <si>
    <t>BN770G0</t>
  </si>
  <si>
    <t>BN770J3</t>
  </si>
  <si>
    <t>BN93088</t>
  </si>
  <si>
    <t>BPBSZJ1</t>
  </si>
  <si>
    <t>BPH0546</t>
  </si>
  <si>
    <t>BPK4SR9</t>
  </si>
  <si>
    <t>BPLQR66</t>
  </si>
  <si>
    <t>BP7L1B8</t>
  </si>
  <si>
    <t>BP8JSP4</t>
  </si>
  <si>
    <t>BP8S8J5</t>
  </si>
  <si>
    <t>BP8XZL1</t>
  </si>
  <si>
    <t>BQBBDY8</t>
  </si>
  <si>
    <t>BQGFD12</t>
  </si>
  <si>
    <t>BQKXDX4</t>
  </si>
  <si>
    <t>BQLSDK5</t>
  </si>
  <si>
    <t>BQQG1V1</t>
  </si>
  <si>
    <t>BQWNKQ4</t>
  </si>
  <si>
    <t>BQ1L7V3</t>
  </si>
  <si>
    <t>BRJ3GY4</t>
  </si>
  <si>
    <t>BR1GTS6</t>
  </si>
  <si>
    <t>BSMR3P0</t>
  </si>
  <si>
    <t>BSWW195</t>
  </si>
  <si>
    <t>USD 0.01</t>
  </si>
  <si>
    <t>BSWYNW8</t>
  </si>
  <si>
    <t>BS5YN47</t>
  </si>
  <si>
    <t>BTNMGM9</t>
  </si>
  <si>
    <t>BTRFVH4</t>
  </si>
  <si>
    <t>BTTRRD6</t>
  </si>
  <si>
    <t>BT18HP9</t>
  </si>
  <si>
    <t>BT18HQ0</t>
  </si>
  <si>
    <t>BT3CT08</t>
  </si>
  <si>
    <t>BT6BF59</t>
  </si>
  <si>
    <t>BT9P0M0</t>
  </si>
  <si>
    <t>BVB3BV2</t>
  </si>
  <si>
    <t>BVDCQB2</t>
  </si>
  <si>
    <t>BVLDP87</t>
  </si>
  <si>
    <t>BVLD6Y0</t>
  </si>
  <si>
    <t>BVLNNN8</t>
  </si>
  <si>
    <t>PIPER SANDLER COS</t>
  </si>
  <si>
    <t>BVN2WZ8</t>
  </si>
  <si>
    <t>BV6KV30</t>
  </si>
  <si>
    <t>BV99FG5</t>
  </si>
  <si>
    <t>BWH3RP9</t>
  </si>
  <si>
    <t>BWRNHH1</t>
  </si>
  <si>
    <t>BXRTX56</t>
  </si>
  <si>
    <t>BYMT0J1</t>
  </si>
  <si>
    <t>BYMWL19</t>
  </si>
  <si>
    <t>BYND5T7</t>
  </si>
  <si>
    <t>BYQ44Y5</t>
  </si>
  <si>
    <t>BYQ7X92</t>
  </si>
  <si>
    <t>BYSFJV8</t>
  </si>
  <si>
    <t>BYT4ST5</t>
  </si>
  <si>
    <t>BYXHTC0</t>
  </si>
  <si>
    <t>BYX2YJ7</t>
  </si>
  <si>
    <t>BYYXHN4</t>
  </si>
  <si>
    <t>BZBY209</t>
  </si>
  <si>
    <t>BZ0G875</t>
  </si>
  <si>
    <t>BZ22B38</t>
  </si>
  <si>
    <t>USD 0.001</t>
  </si>
  <si>
    <t>B0650P3</t>
  </si>
  <si>
    <t>B07LST0</t>
  </si>
  <si>
    <t>B1BHXZ2</t>
  </si>
  <si>
    <t>B1GC200</t>
  </si>
  <si>
    <t>B1P5YY8</t>
  </si>
  <si>
    <t>B1YWPP8</t>
  </si>
  <si>
    <t>B125XQ6</t>
  </si>
  <si>
    <t>B142B38</t>
  </si>
  <si>
    <t>B3BRJZ8</t>
  </si>
  <si>
    <t>B3KKGQ8</t>
  </si>
  <si>
    <t>B3N4753</t>
  </si>
  <si>
    <t>B3N6F00</t>
  </si>
  <si>
    <t>B3P6D26</t>
  </si>
  <si>
    <t>B4JSZL8</t>
  </si>
  <si>
    <t>B4N0JJ6</t>
  </si>
  <si>
    <t>B5B15Y5</t>
  </si>
  <si>
    <t>STOCK USD 0.001</t>
  </si>
  <si>
    <t>B5NLBP6</t>
  </si>
  <si>
    <t>B63RTD5</t>
  </si>
  <si>
    <t>B7MJWP2</t>
  </si>
  <si>
    <t>B7MSLL8</t>
  </si>
  <si>
    <t>B92RRW2</t>
  </si>
  <si>
    <t>N/A</t>
  </si>
  <si>
    <t>2038849</t>
  </si>
  <si>
    <t>2055718</t>
  </si>
  <si>
    <t>2067672</t>
  </si>
  <si>
    <t>2078782</t>
  </si>
  <si>
    <t>2086309</t>
  </si>
  <si>
    <t>USD 0</t>
  </si>
  <si>
    <t>2111579</t>
  </si>
  <si>
    <t>2116659</t>
  </si>
  <si>
    <t>2117232</t>
  </si>
  <si>
    <t>2120490</t>
  </si>
  <si>
    <t>2121352</t>
  </si>
  <si>
    <t>2161778</t>
  </si>
  <si>
    <t>2171603</t>
  </si>
  <si>
    <t>2173911</t>
  </si>
  <si>
    <t>2176608</t>
  </si>
  <si>
    <t>2190750</t>
  </si>
  <si>
    <t>2191399</t>
  </si>
  <si>
    <t>2193544</t>
  </si>
  <si>
    <t>2245597</t>
  </si>
  <si>
    <t>2267171</t>
  </si>
  <si>
    <t>2268130</t>
  </si>
  <si>
    <t>2289841</t>
  </si>
  <si>
    <t>2296937</t>
  </si>
  <si>
    <t>2342410</t>
  </si>
  <si>
    <t>2351546</t>
  </si>
  <si>
    <t>2354664</t>
  </si>
  <si>
    <t>2386849</t>
  </si>
  <si>
    <t>2404871</t>
  </si>
  <si>
    <t>2415594</t>
  </si>
  <si>
    <t>2416779</t>
  </si>
  <si>
    <t>2416973</t>
  </si>
  <si>
    <t>2420640</t>
  </si>
  <si>
    <t>2451918</t>
  </si>
  <si>
    <t>2466428</t>
  </si>
  <si>
    <t>2473150</t>
  </si>
  <si>
    <t>2473859</t>
  </si>
  <si>
    <t>2475060</t>
  </si>
  <si>
    <t>2492133</t>
  </si>
  <si>
    <t>2508405</t>
  </si>
  <si>
    <t>2512149</t>
  </si>
  <si>
    <t>2515030</t>
  </si>
  <si>
    <t>2531832</t>
  </si>
  <si>
    <t>2549385</t>
  </si>
  <si>
    <t>2551551</t>
  </si>
  <si>
    <t>2568357</t>
  </si>
  <si>
    <t>2580555</t>
  </si>
  <si>
    <t>2598354</t>
  </si>
  <si>
    <t>2601218</t>
  </si>
  <si>
    <t>MOOG INC-CLASS A</t>
  </si>
  <si>
    <t>2601326</t>
  </si>
  <si>
    <t>2609717</t>
  </si>
  <si>
    <t>2613086</t>
  </si>
  <si>
    <t>2616137</t>
  </si>
  <si>
    <t>BRUKER CORP</t>
  </si>
  <si>
    <t>2626459</t>
  </si>
  <si>
    <t>2632876</t>
  </si>
  <si>
    <t>2658429</t>
  </si>
  <si>
    <t>2658441</t>
  </si>
  <si>
    <t>2673154</t>
  </si>
  <si>
    <t>2689162</t>
  </si>
  <si>
    <t>2692160</t>
  </si>
  <si>
    <t>2714257</t>
  </si>
  <si>
    <t>2715186</t>
  </si>
  <si>
    <t>QUAKER CHEMICAL CORP</t>
  </si>
  <si>
    <t>2718594</t>
  </si>
  <si>
    <t>2721967</t>
  </si>
  <si>
    <t>2766173</t>
  </si>
  <si>
    <t>2767756</t>
  </si>
  <si>
    <t>2769978</t>
  </si>
  <si>
    <t>2795542</t>
  </si>
  <si>
    <t>2809250</t>
  </si>
  <si>
    <t>2810133</t>
  </si>
  <si>
    <t>2831888</t>
  </si>
  <si>
    <t>2839268</t>
  </si>
  <si>
    <t>2874582</t>
  </si>
  <si>
    <t>2897040</t>
  </si>
  <si>
    <t>2904133</t>
  </si>
  <si>
    <t>2925037</t>
  </si>
  <si>
    <t>2926773</t>
  </si>
  <si>
    <t>2926825</t>
  </si>
  <si>
    <t>2930774</t>
  </si>
  <si>
    <t>2933438</t>
  </si>
  <si>
    <t>2940375</t>
  </si>
  <si>
    <t>2951292</t>
  </si>
  <si>
    <t>2953782</t>
  </si>
  <si>
    <t>2958538</t>
  </si>
  <si>
    <t>2965668</t>
  </si>
  <si>
    <t>2966876</t>
  </si>
  <si>
    <t>2977500</t>
  </si>
  <si>
    <t>2982399</t>
  </si>
  <si>
    <t>OPEN-END FUND USD</t>
  </si>
  <si>
    <t>B</t>
  </si>
  <si>
    <t>946541S</t>
  </si>
  <si>
    <t>RCS LTD 'B' STK</t>
  </si>
  <si>
    <t>946544S</t>
  </si>
  <si>
    <t>ATWOOD RES COM STK US$ (IN LIQ)</t>
  </si>
  <si>
    <t>BDRXDB4</t>
  </si>
  <si>
    <t>BDZ78H9</t>
  </si>
  <si>
    <t>BNVTFQ7</t>
  </si>
  <si>
    <t>BN134B7</t>
  </si>
  <si>
    <t>BYY88Y7</t>
  </si>
  <si>
    <t>B121557</t>
  </si>
  <si>
    <t>B3NQ4P8</t>
  </si>
  <si>
    <t>B4MGBG6</t>
  </si>
  <si>
    <t>B616C79</t>
  </si>
  <si>
    <t>B7TL820</t>
  </si>
  <si>
    <t>B87ZMX0</t>
  </si>
  <si>
    <t>2000019</t>
  </si>
  <si>
    <t>2032067</t>
  </si>
  <si>
    <t>2036047</t>
  </si>
  <si>
    <t>2046251</t>
  </si>
  <si>
    <t>2073390</t>
  </si>
  <si>
    <t>2122117</t>
  </si>
  <si>
    <t>2134781</t>
  </si>
  <si>
    <t>2150204</t>
  </si>
  <si>
    <t>2262314</t>
  </si>
  <si>
    <t>MORGAN STANLEY DEAN WITTER &amp; CO.</t>
  </si>
  <si>
    <t>2304227</t>
  </si>
  <si>
    <t>2326618</t>
  </si>
  <si>
    <t>EXXON MOBIL</t>
  </si>
  <si>
    <t>2328915</t>
  </si>
  <si>
    <t>2340168</t>
  </si>
  <si>
    <t>2369174</t>
  </si>
  <si>
    <t>2379504</t>
  </si>
  <si>
    <t>2459020</t>
  </si>
  <si>
    <t>2475833</t>
  </si>
  <si>
    <t>2523022</t>
  </si>
  <si>
    <t>2536763</t>
  </si>
  <si>
    <t>2550707</t>
  </si>
  <si>
    <t>2588173</t>
  </si>
  <si>
    <t>2595708</t>
  </si>
  <si>
    <t>2654461</t>
  </si>
  <si>
    <t>2661568</t>
  </si>
  <si>
    <t>2704407</t>
  </si>
  <si>
    <t>THE PROCTER &amp; GAMBLE COMPANY.</t>
  </si>
  <si>
    <t>2726177</t>
  </si>
  <si>
    <t>2852533</t>
  </si>
  <si>
    <t>2857817</t>
  </si>
  <si>
    <t>2886907</t>
  </si>
  <si>
    <t>% of fund</t>
  </si>
  <si>
    <t>JPMorgan American Investment Trust plc</t>
  </si>
  <si>
    <t>Total portfolio</t>
  </si>
  <si>
    <t>Actual gearing as at 31th March 2026</t>
  </si>
  <si>
    <t>MV r&gt;r+1?</t>
  </si>
  <si>
    <t>The data is presented by J.P. Morgan Asset management as at the date supplied. The data can be manipulated on an individual client basis, and as such, J.P. Morgan Asset Management accepts no legal responsibility or liability for any such data manipulation. The companies/securities below are shown for illustrative purposes only. Their inclusion should not be interpreted as a recommendation to buy or sell. This is provided for informational purposes only. It cannot be assumed that these types of investments will be available to or will be selected by the fund in the future. The below, where applicable, also includes any Contract for Difference (CFD) exposure.</t>
  </si>
  <si>
    <t>Full portfolio listing as at close of business 31th March 2026</t>
  </si>
  <si>
    <t>Full portfolio listing as at close of business 31st March 2026</t>
  </si>
  <si>
    <t>Actual gearing as at 31st March 2026</t>
  </si>
  <si>
    <t>NVIDIA CORP</t>
  </si>
  <si>
    <t>ALPHABET INC-CL C -</t>
  </si>
  <si>
    <t>APPLE INC</t>
  </si>
  <si>
    <t>AMAZON.COM INC</t>
  </si>
  <si>
    <t>MICROSOFT CORP</t>
  </si>
  <si>
    <t>LOEWS CORP</t>
  </si>
  <si>
    <t>JOHNSON &amp; JOHNSON</t>
  </si>
  <si>
    <t>KINDER MORGAN INC</t>
  </si>
  <si>
    <t>ANALOG DEVICES INC</t>
  </si>
  <si>
    <t>BROADCOM INC</t>
  </si>
  <si>
    <t>BERKSHIRE HATHAWAY INC</t>
  </si>
  <si>
    <t>NEXTERA ENERGY INC</t>
  </si>
  <si>
    <t>META PLATFORMS INC</t>
  </si>
  <si>
    <t>MCDONALD'S CORP</t>
  </si>
  <si>
    <t>CAPITAL ONE FINANCIAL CORP</t>
  </si>
  <si>
    <t>GILEAD SCIENCES INC</t>
  </si>
  <si>
    <t>M&amp;T BANK CORP</t>
  </si>
  <si>
    <t>HCA HEALTHCARE INC</t>
  </si>
  <si>
    <t>ECOLAB INC</t>
  </si>
  <si>
    <t>UNITED RENTALS INC</t>
  </si>
  <si>
    <t>TESLA INC</t>
  </si>
  <si>
    <t>CANADIAN PACIFIC KANSAS CITY LTD</t>
  </si>
  <si>
    <t>LOWE'S COS INC</t>
  </si>
  <si>
    <t>MASTERCARD INC</t>
  </si>
  <si>
    <t>COMFORT SYSTEMS USA INC</t>
  </si>
  <si>
    <t>QUANTA SERVICES INC</t>
  </si>
  <si>
    <t>NETFLIX INC</t>
  </si>
  <si>
    <t>THERMO FISHER SCIENTIFIC INC</t>
  </si>
  <si>
    <t>3M CO</t>
  </si>
  <si>
    <t>BOOKING HOLDINGS INC</t>
  </si>
  <si>
    <t>PALO ALTO NETWORKS INC</t>
  </si>
  <si>
    <t>INTUIT INC</t>
  </si>
  <si>
    <t>TAKE-TWO INTERACTIVE SOFTWARE INC</t>
  </si>
  <si>
    <t>ORACLE CORP</t>
  </si>
  <si>
    <t>SNOWFLAKE INC</t>
  </si>
  <si>
    <t>FABRINET</t>
  </si>
  <si>
    <t>DIGITALOCEAN HOLDINGS INC</t>
  </si>
  <si>
    <t>NEXTPOWER INC</t>
  </si>
  <si>
    <t>SPX TECHNOLOGIES INC</t>
  </si>
  <si>
    <t>FIRSTCASH HOLDINGS INC</t>
  </si>
  <si>
    <t>MODINE MANUFACTURING CO</t>
  </si>
  <si>
    <t>BLOOM ENERGY CORP</t>
  </si>
  <si>
    <t>APPLIED INDUSTRIAL TECHNOLOGIES INC</t>
  </si>
  <si>
    <t>MEDIAALPHA INC</t>
  </si>
  <si>
    <t>OLD NATIONAL BANCORP/IN</t>
  </si>
  <si>
    <t>JOHN WILEY &amp; SONS INC</t>
  </si>
  <si>
    <t>VSE CORP</t>
  </si>
  <si>
    <t>VERADERMICS INC</t>
  </si>
  <si>
    <t>APOGEE THERAPEUTICS INC</t>
  </si>
  <si>
    <t>MAGNOLIA OIL &amp; GAS CORP</t>
  </si>
  <si>
    <t>SANMINA CORP</t>
  </si>
  <si>
    <t>STERLING INFRASTRUCTURE INC</t>
  </si>
  <si>
    <t>SCANSOURCE INC</t>
  </si>
  <si>
    <t>INSIGHT ENTERPRISES INC</t>
  </si>
  <si>
    <t>LIVANOVA PLC</t>
  </si>
  <si>
    <t>CARS.COM INC</t>
  </si>
  <si>
    <t>PROVIDENT FINANCIAL SERVICES INC</t>
  </si>
  <si>
    <t>HB FULLER CO</t>
  </si>
  <si>
    <t>STAGWELL INC</t>
  </si>
  <si>
    <t>RUSH ENTERPRISES INC</t>
  </si>
  <si>
    <t>MATADOR RESOURCES CO</t>
  </si>
  <si>
    <t>ENSIGN GROUP INC/THE</t>
  </si>
  <si>
    <t>DONNELLEY FINANCIAL SOLUTIONS INC</t>
  </si>
  <si>
    <t>MKS INC</t>
  </si>
  <si>
    <t>QCR HOLDINGS INC</t>
  </si>
  <si>
    <t>CHEFS' WAREHOUSE INC/THE</t>
  </si>
  <si>
    <t>SELECTIVE INSURANCE GROUP INC</t>
  </si>
  <si>
    <t>KODIAK GAS SERVICES INC</t>
  </si>
  <si>
    <t>STONEX GROUP INC</t>
  </si>
  <si>
    <t>PRIMORIS SERVICES CORP</t>
  </si>
  <si>
    <t>RALLIANT CORP</t>
  </si>
  <si>
    <t>COLUMBIA BANKING SYSTEM INC</t>
  </si>
  <si>
    <t>CNX RESOURCES CORP</t>
  </si>
  <si>
    <t>SIMMONS FIRST NATIONAL CORP</t>
  </si>
  <si>
    <t>WESBANCO INC</t>
  </si>
  <si>
    <t>RADIAN GROUP INC</t>
  </si>
  <si>
    <t>SOUTHSTATE BANK CORP</t>
  </si>
  <si>
    <t>NUVALENT INC</t>
  </si>
  <si>
    <t>ONE GAS INC</t>
  </si>
  <si>
    <t>INGRAM MICRO HOLDING CORP</t>
  </si>
  <si>
    <t>XENON PHARMACEUTICALS INC</t>
  </si>
  <si>
    <t>WEATHERFORD INTERNATIONAL PLC</t>
  </si>
  <si>
    <t>ALLEGRO MICROSYSTEMS INC</t>
  </si>
  <si>
    <t>AMERIS BANCORP</t>
  </si>
  <si>
    <t>WSFS FINANCIAL CORP</t>
  </si>
  <si>
    <t>RHYTHM PHARMACEUTICALS INC</t>
  </si>
  <si>
    <t>AVIENT CORP</t>
  </si>
  <si>
    <t>BOYD GAMING CORP</t>
  </si>
  <si>
    <t>SIONNA THERAPEUTICS INC</t>
  </si>
  <si>
    <t>CRINETICS PHARMACEUTICALS INC</t>
  </si>
  <si>
    <t>GRAHAM HOLDINGS COMPANY</t>
  </si>
  <si>
    <t>JFROG LTD</t>
  </si>
  <si>
    <t>CASELLA WASTE SYSTEMS INC</t>
  </si>
  <si>
    <t>MCGRATH RENTCORP</t>
  </si>
  <si>
    <t>TERNS PHARMACEUTICALS INC</t>
  </si>
  <si>
    <t>CREDO TECHNOLOGY GROUP HOLDING LTD</t>
  </si>
  <si>
    <t>SAFETY INSURANCE GROUP INC</t>
  </si>
  <si>
    <t>RAMBUS INC</t>
  </si>
  <si>
    <t>DYCOM INDUSTRIES INC</t>
  </si>
  <si>
    <t>MACOM TECHNOLOGY SOLUTIONS HOLDINGS INC</t>
  </si>
  <si>
    <t>ENPRO INC</t>
  </si>
  <si>
    <t>M/I HOMES INC</t>
  </si>
  <si>
    <t>LITTELFUSE INC</t>
  </si>
  <si>
    <t>JBT MAREL CORP</t>
  </si>
  <si>
    <t>CAMDEN NATIONAL CORP</t>
  </si>
  <si>
    <t>INDEPENDENT BANK CORP/MI</t>
  </si>
  <si>
    <t>MIRION TECHNOLOGIES INC</t>
  </si>
  <si>
    <t>WYNDHAM HOTELS &amp; RESORTS INC</t>
  </si>
  <si>
    <t>ENCOMPASS HEALTH CORP</t>
  </si>
  <si>
    <t>HAYWARD HOLDINGS INC</t>
  </si>
  <si>
    <t>GROUP 1 AUTOMOTIVE INC</t>
  </si>
  <si>
    <t>CHORD ENERGY CORP</t>
  </si>
  <si>
    <t>ASSOCIATED BANC-CORP</t>
  </si>
  <si>
    <t>MYERS INDUSTRIES INC</t>
  </si>
  <si>
    <t>CLEAR SECURE INC</t>
  </si>
  <si>
    <t>ONTO INNOVATION INC</t>
  </si>
  <si>
    <t>SIMPSON MANUFACTURING CO INC</t>
  </si>
  <si>
    <t>AZZ INC</t>
  </si>
  <si>
    <t>LCI INDUSTRIES</t>
  </si>
  <si>
    <t>LIFE TIME GROUP HOLDINGS INC</t>
  </si>
  <si>
    <t>FIRST MERCHANTS CORP</t>
  </si>
  <si>
    <t>MUELLER INDUSTRIES INC</t>
  </si>
  <si>
    <t>CACTUS INC</t>
  </si>
  <si>
    <t>CHESAPEAKE UTILITIES CORP</t>
  </si>
  <si>
    <t>DISC MEDICINE INC</t>
  </si>
  <si>
    <t>BRIDGEBIO PHARMA INC</t>
  </si>
  <si>
    <t>LB PHARMACEUTICALS INC</t>
  </si>
  <si>
    <t>BLACKLINE INC</t>
  </si>
  <si>
    <t>MSA SAFETY INC</t>
  </si>
  <si>
    <t>CONCENTRA GROUP HOLDINGS PARENT INC</t>
  </si>
  <si>
    <t>IMMUNOME INC</t>
  </si>
  <si>
    <t>ALKERMES PLC</t>
  </si>
  <si>
    <t>PORTLAND GENERAL ELECTRIC CO</t>
  </si>
  <si>
    <t>DYNE THERAPEUTICS INC</t>
  </si>
  <si>
    <t>IRHYTHM HOLDINGS INC</t>
  </si>
  <si>
    <t>OSI SYSTEMS INC</t>
  </si>
  <si>
    <t>PENNYMAC FINANCIAL SERVICES INC</t>
  </si>
  <si>
    <t>PATRICK INDUSTRIES INC</t>
  </si>
  <si>
    <t>GULFPORT ENERGY CORP</t>
  </si>
  <si>
    <t>MARTEN TRANSPORT LTD</t>
  </si>
  <si>
    <t>VAXCYTE INC</t>
  </si>
  <si>
    <t>UNITIL CORP</t>
  </si>
  <si>
    <t>ICU MEDICAL INC</t>
  </si>
  <si>
    <t>LANTHEUS HOLDINGS INC</t>
  </si>
  <si>
    <t>SPYRE THERAPEUTICS INC</t>
  </si>
  <si>
    <t>VALMONT INDUSTRIES INC</t>
  </si>
  <si>
    <t>TRICO BANCSHARES</t>
  </si>
  <si>
    <t>VIRTUS INVESTMENT PARTNERS INC</t>
  </si>
  <si>
    <t>UFP INDUSTRIES INC</t>
  </si>
  <si>
    <t>PROCORE TECHNOLOGIES INC</t>
  </si>
  <si>
    <t>ITT INC</t>
  </si>
  <si>
    <t>SAIA INC</t>
  </si>
  <si>
    <t>EAGLE MATERIALS INC</t>
  </si>
  <si>
    <t>CADRE HOLDINGS INC</t>
  </si>
  <si>
    <t>AMERICAN STATES WATER CO</t>
  </si>
  <si>
    <t>HEXCEL CORP</t>
  </si>
  <si>
    <t>SEMTECH CORP</t>
  </si>
  <si>
    <t>COMPASS INC</t>
  </si>
  <si>
    <t>LUMEN TECHNOLOGIES INC</t>
  </si>
  <si>
    <t>KADANT INC</t>
  </si>
  <si>
    <t>BRINKER INTERNATIONAL INC</t>
  </si>
  <si>
    <t>PRESTIGE CONSUMER HEALTHCARE INC</t>
  </si>
  <si>
    <t>IDACORP INC</t>
  </si>
  <si>
    <t>URBAN OUTFITTERS INC</t>
  </si>
  <si>
    <t>YETI HOLDINGS INC</t>
  </si>
  <si>
    <t>INNOSPEC INC</t>
  </si>
  <si>
    <t>PLEXUS CORP</t>
  </si>
  <si>
    <t>NEWAMSTERDAM PHARMA CO NV</t>
  </si>
  <si>
    <t>EVOMMUNE INC</t>
  </si>
  <si>
    <t>SERVISFIRST BANCSHARES INC</t>
  </si>
  <si>
    <t>NBT BANCORP INC</t>
  </si>
  <si>
    <t>KRATOS DEFENSE &amp; SECURITY SOLUTIONS INC</t>
  </si>
  <si>
    <t>SPORTRADAR GROUP AG</t>
  </si>
  <si>
    <t>LEVI STRAUSS &amp; CO</t>
  </si>
  <si>
    <t>IMAX CORP</t>
  </si>
  <si>
    <t>BANCFIRST CORP</t>
  </si>
  <si>
    <t>CYTOKINETICS INC</t>
  </si>
  <si>
    <t>MERIT MEDICAL SYSTEMS INC</t>
  </si>
  <si>
    <t>MERITAGE HOMES CORP</t>
  </si>
  <si>
    <t>INMODE LTD</t>
  </si>
  <si>
    <t>BOX INC</t>
  </si>
  <si>
    <t>SYNAPTICS INC</t>
  </si>
  <si>
    <t>EVERCORE INC</t>
  </si>
  <si>
    <t>BRIGHT HORIZONS FAMILY SOLUTIONS INC</t>
  </si>
  <si>
    <t>KARMAN HOLDINGS INC</t>
  </si>
  <si>
    <t>HEALTHEQUITY INC</t>
  </si>
  <si>
    <t>PLANET FITNESS INC</t>
  </si>
  <si>
    <t>OLLIE'S BARGAIN OUTLET HOLDINGS INC</t>
  </si>
  <si>
    <t>SOUTHWEST GAS HOLDINGS INC</t>
  </si>
  <si>
    <t>FIGURE TECHNOLOGY SOLUTIONS INC</t>
  </si>
  <si>
    <t>ALLIANCE LAUNDRY HOLDINGS INC</t>
  </si>
  <si>
    <t>HILLMAN SOLUTIONS CORP</t>
  </si>
  <si>
    <t>TRANSMEDICS GROUP INC</t>
  </si>
  <si>
    <t>BILLIONTOONE INC</t>
  </si>
  <si>
    <t>CITY HOLDING CO</t>
  </si>
  <si>
    <t>JOBY AVIATION INC</t>
  </si>
  <si>
    <t>VISTEON CORP</t>
  </si>
  <si>
    <t>WAYSTAR HOLDING CORP</t>
  </si>
  <si>
    <t>WESCO INTERNATIONAL INC</t>
  </si>
  <si>
    <t>REGENXBIO INC</t>
  </si>
  <si>
    <t>LEMONADE INC</t>
  </si>
  <si>
    <t>SITIME CORP</t>
  </si>
  <si>
    <t>TURNING POINT BRANDS INC</t>
  </si>
  <si>
    <t>TORO CO/THE</t>
  </si>
  <si>
    <t>PETCO HEALTH &amp; WELLNESS CO INC</t>
  </si>
  <si>
    <t>EXLSERVICE HOLDINGS INC</t>
  </si>
  <si>
    <t>LITHIA MOTORS INC</t>
  </si>
  <si>
    <t>DOLE PLC</t>
  </si>
  <si>
    <t>REYNOLDS CONSUMER PRODUCTS INC</t>
  </si>
  <si>
    <t>VERRA MOBILITY CORP</t>
  </si>
  <si>
    <t>SENTINELONE INC</t>
  </si>
  <si>
    <t>ANGI INC</t>
  </si>
  <si>
    <t>ATMUS FILTRATION TECHNOLOGIES INC</t>
  </si>
  <si>
    <t>GLAUKOS CORP</t>
  </si>
  <si>
    <t>UNIFIRST CORP/MA</t>
  </si>
  <si>
    <t>INTERPARFUMS INC</t>
  </si>
  <si>
    <t>HINGE HEALTH INC</t>
  </si>
  <si>
    <t>BRAZE INC</t>
  </si>
  <si>
    <t>LA-Z-BOY INC</t>
  </si>
  <si>
    <t>KORN FERRY</t>
  </si>
  <si>
    <t>WOLVERINE WORLD WIDE INC</t>
  </si>
  <si>
    <t>VERTEX INC</t>
  </si>
  <si>
    <t>AAON INC</t>
  </si>
  <si>
    <t>COMMVAULT SYSTEMS INC</t>
  </si>
  <si>
    <t>GLOBAL-E ONLINE LTD</t>
  </si>
  <si>
    <t>SPYGLASS PHARMA INC</t>
  </si>
  <si>
    <t>AGILYSYS INC</t>
  </si>
  <si>
    <t>PRIMO BRANDS CORP</t>
  </si>
  <si>
    <t>DORMAN PRODUCTS INC</t>
  </si>
  <si>
    <t>GENERATE BIOMEDICINES INC</t>
  </si>
  <si>
    <t>VARONIS SYSTEMS INC</t>
  </si>
  <si>
    <t>THERMON GROUP HOLDINGS INC</t>
  </si>
  <si>
    <t>VIKING THERAPEUTICS INC</t>
  </si>
  <si>
    <t>OLD SECOND BANCORP INC</t>
  </si>
  <si>
    <t>AEROVIRONMENT INC</t>
  </si>
  <si>
    <t>FIREFLY AEROSPACE INC</t>
  </si>
  <si>
    <t>CARIS LIFE SCIENCES INC</t>
  </si>
  <si>
    <t>APPLIED DIGITAL CORP</t>
  </si>
  <si>
    <t>UNIQURE NV</t>
  </si>
  <si>
    <t>WINGSTOP INC</t>
  </si>
  <si>
    <t>HAWKINS INC</t>
  </si>
  <si>
    <t>NAVITAS SEMICONDUCTOR CORP</t>
  </si>
  <si>
    <t>LUMEXA IMAGING HOLDINGS INC</t>
  </si>
  <si>
    <t>GITLAB INC</t>
  </si>
  <si>
    <t>D-WAVE QUANTUM INC</t>
  </si>
  <si>
    <t>HEARTFLOW INC</t>
  </si>
  <si>
    <t>PUBLIC STORAGE REIT</t>
  </si>
  <si>
    <t>REGENCY CENTERS CORP REIT</t>
  </si>
  <si>
    <t>VICOR</t>
  </si>
  <si>
    <t>TERRENO REALTY CORP REIT</t>
  </si>
  <si>
    <t>KITE REALTY GROUP TRUST REIT</t>
  </si>
  <si>
    <t>SABRA HEALTH CARE REIT INC REIT</t>
  </si>
  <si>
    <t>PHILLIPS EDISON &amp; CO INC REIT</t>
  </si>
  <si>
    <t>APPLE HOSPITALITY REIT INC REIT</t>
  </si>
  <si>
    <t>INDEPENDENCE REALTY TRUST INC REIT</t>
  </si>
  <si>
    <t>ESSENTIAL PROPERTIES REALTY TRUST INC REIT</t>
  </si>
  <si>
    <t>EASTERLY GOVERNMENT PROPERTIES INC REIT</t>
  </si>
  <si>
    <t>SILA REALTY TRUST INC REIT</t>
  </si>
  <si>
    <t>HIGHWOODS PROPERTIES INC REIT</t>
  </si>
  <si>
    <t>JAMES HARDIE INDUSTRIES PLC ADR</t>
  </si>
  <si>
    <t>TANGER INC REIT</t>
  </si>
  <si>
    <t>BROADSTONE NET LEASE INC REIT</t>
  </si>
  <si>
    <t>AMERICAN HEALTHCARE REIT INC REIT</t>
  </si>
  <si>
    <t>FIRST COMMONWEALTH FINANCIAL CORP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</si>
</sst>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13">
    <font>
      <sz val="10"/>
      <name val="Arial"/>
    </font>
    <font>
      <sz val="10"/>
      <name val="Tahoma"/>
      <family val="2"/>
    </font>
    <font>
      <b/>
      <sz val="9"/>
      <name val="Arial"/>
      <family val="2"/>
    </font>
    <font>
      <sz val="8"/>
      <name val="Arial"/>
      <family val="2"/>
    </font>
    <font>
      <sz val="9"/>
      <name val="Arial"/>
      <family val="2"/>
    </font>
    <font>
      <b/>
      <sz val="8"/>
      <color indexed="81"/>
      <name val="Tahoma"/>
      <family val="2"/>
    </font>
    <font>
      <sz val="8"/>
      <color indexed="81"/>
      <name val="Tahoma"/>
      <family val="2"/>
    </font>
    <font>
      <b/>
      <sz val="8"/>
      <name val="Arial"/>
      <family val="2"/>
    </font>
    <font>
      <sz val="10"/>
      <name val="Arial"/>
      <family val="2"/>
    </font>
    <font>
      <b/>
      <sz val="10"/>
      <name val="Arial"/>
      <family val="2"/>
    </font>
    <font>
      <sz val="8"/>
      <name val="Arial"/>
      <family val="2"/>
    </font>
    <font>
      <sz val="10"/>
      <color rgb="FF9C0006"/>
      <name val="Arial"/>
      <family val="2"/>
    </font>
    <font>
      <b/>
      <sz val="10"/>
      <name val="MetaPlusNormal-Roman"/>
    </font>
  </fonts>
  <fills count="4">
    <fill>
      <patternFill patternType="none"/>
    </fill>
    <fill>
      <patternFill patternType="gray125"/>
    </fill>
    <fill>
      <patternFill patternType="solid">
        <fgColor indexed="48"/>
        <bgColor indexed="64"/>
      </patternFill>
    </fill>
    <fill>
      <patternFill patternType="solid">
        <fgColor rgb="FFFFC7CE"/>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3">
    <xf numFmtId="0" fontId="0" fillId="0" borderId="0"/>
    <xf numFmtId="0" fontId="11" fillId="3" borderId="0" applyNumberFormat="0" applyBorder="0" applyAlignment="0" applyProtection="0"/>
    <xf numFmtId="0" fontId="1" fillId="0" borderId="0"/>
  </cellStyleXfs>
  <cellXfs count="110">
    <xf numFmtId="0" fontId="0" fillId="0" borderId="0" xfId="0"/>
    <xf numFmtId="4" fontId="3" fillId="0" borderId="0" xfId="2" applyNumberFormat="1" applyFont="1" applyAlignment="1">
      <alignment horizontal="right"/>
    </xf>
    <xf numFmtId="10" fontId="3" fillId="0" borderId="0" xfId="2" applyNumberFormat="1" applyFont="1" applyAlignment="1">
      <alignment horizontal="right"/>
    </xf>
    <xf numFmtId="4" fontId="3" fillId="0" borderId="0" xfId="2" applyNumberFormat="1" applyFont="1"/>
    <xf numFmtId="0" fontId="3" fillId="0" borderId="0" xfId="2" applyFont="1"/>
    <xf numFmtId="0" fontId="3" fillId="0" borderId="0" xfId="2" applyNumberFormat="1" applyFont="1" applyAlignment="1">
      <alignment horizontal="left" indent="1"/>
    </xf>
    <xf numFmtId="0" fontId="4" fillId="0" borderId="0" xfId="0" applyFont="1"/>
    <xf numFmtId="0" fontId="2" fillId="0" borderId="0" xfId="0" applyFont="1"/>
    <xf numFmtId="0" fontId="2" fillId="2" borderId="0" xfId="0" applyNumberFormat="1" applyFont="1" applyFill="1" applyAlignment="1">
      <alignment horizontal="center"/>
    </xf>
    <xf numFmtId="0" fontId="2" fillId="0" borderId="7" xfId="2" applyNumberFormat="1" applyFont="1" applyBorder="1" applyAlignment="1">
      <alignment horizontal="left" vertical="center" wrapText="1"/>
    </xf>
    <xf numFmtId="0" fontId="8" fillId="0" borderId="0" xfId="0" applyFont="1" applyFill="1"/>
    <xf numFmtId="0" fontId="8" fillId="0" borderId="0" xfId="0" applyNumberFormat="1" applyFont="1" applyFill="1" applyAlignment="1">
      <alignment horizontal="left"/>
    </xf>
    <xf numFmtId="49" fontId="8" fillId="0" borderId="0" xfId="0" applyNumberFormat="1" applyFont="1" applyFill="1" applyAlignment="1">
      <alignment horizontal="left"/>
    </xf>
    <xf numFmtId="49" fontId="2" fillId="0" borderId="7" xfId="2" applyNumberFormat="1" applyFont="1" applyBorder="1" applyAlignment="1">
      <alignment horizontal="right" vertical="center" wrapText="1"/>
    </xf>
    <xf numFmtId="165" fontId="3" fillId="0" borderId="0" xfId="2" applyNumberFormat="1" applyFont="1" applyAlignment="1">
      <alignment horizontal="right"/>
    </xf>
    <xf numFmtId="4" fontId="8" fillId="0" borderId="0" xfId="0" applyNumberFormat="1" applyFont="1" applyFill="1" applyAlignment="1">
      <alignment horizontal="right"/>
    </xf>
    <xf numFmtId="10" fontId="8" fillId="0" borderId="0" xfId="0" applyNumberFormat="1" applyFont="1" applyFill="1" applyAlignment="1">
      <alignment horizontal="right"/>
    </xf>
    <xf numFmtId="0" fontId="8" fillId="0" borderId="0" xfId="0" applyNumberFormat="1" applyFont="1" applyFill="1" applyAlignment="1">
      <alignment horizontal="right"/>
    </xf>
    <xf numFmtId="0" fontId="2" fillId="0" borderId="7" xfId="2" applyNumberFormat="1" applyFont="1" applyBorder="1" applyAlignment="1">
      <alignment vertical="center" wrapText="1"/>
    </xf>
    <xf numFmtId="49" fontId="3" fillId="0" borderId="0" xfId="2" applyNumberFormat="1" applyFont="1" applyAlignment="1">
      <alignment horizontal="left"/>
    </xf>
    <xf numFmtId="49" fontId="2" fillId="0" borderId="7" xfId="2" applyNumberFormat="1" applyFont="1" applyBorder="1" applyAlignment="1">
      <alignment horizontal="left" vertical="center"/>
    </xf>
    <xf numFmtId="4" fontId="7" fillId="0" borderId="7" xfId="2" applyNumberFormat="1" applyFont="1" applyBorder="1" applyAlignment="1">
      <alignment horizontal="right"/>
    </xf>
    <xf numFmtId="10" fontId="7" fillId="0" borderId="7" xfId="2" applyNumberFormat="1" applyFont="1" applyBorder="1" applyAlignment="1">
      <alignment horizontal="right"/>
    </xf>
    <xf numFmtId="0" fontId="12" fillId="0" borderId="0" xfId="0" applyFont="1" applyAlignment="1">
      <alignment horizontal="left"/>
    </xf>
    <xf numFmtId="0" fontId="2" fillId="0" borderId="7" xfId="0" applyFont="1" applyBorder="1"/>
    <xf numFmtId="0" fontId="7" fillId="0" borderId="0" xfId="0" applyFont="1" applyAlignment="1">
      <alignment horizontal="right" indent="1"/>
    </xf>
    <xf numFmtId="164" fontId="2" fillId="0" borderId="0" xfId="0" applyNumberFormat="1" applyFont="1"/>
    <xf numFmtId="0" fontId="11" fillId="3" borderId="0" xfId="1"/>
    <xf numFmtId="0" fontId="2" fillId="0" borderId="0" xfId="0" applyFont="1" applyAlignment="1"/>
    <xf numFmtId="0" fontId="4" fillId="0" borderId="0" xfId="0" applyFont="1" applyAlignment="1">
      <alignment horizontal="right" indent="1"/>
    </xf>
    <xf numFmtId="10" fontId="2" fillId="0" borderId="7" xfId="0" applyNumberFormat="1" applyFont="1" applyBorder="1" applyAlignment="1">
      <alignment horizontal="right" indent="1"/>
    </xf>
    <xf numFmtId="0" fontId="2" fillId="0" borderId="0" xfId="2" applyNumberFormat="1" applyFont="1" applyBorder="1" applyAlignment="1">
      <alignment horizontal="left" vertical="center" wrapText="1"/>
    </xf>
    <xf numFmtId="0" fontId="2" fillId="0" borderId="0" xfId="2" applyNumberFormat="1" applyFont="1" applyBorder="1" applyAlignment="1">
      <alignment vertical="center" wrapText="1"/>
    </xf>
    <xf numFmtId="49" fontId="2" fillId="0" borderId="0" xfId="2" applyNumberFormat="1" applyFont="1" applyBorder="1" applyAlignment="1">
      <alignment horizontal="right" vertical="center" wrapText="1"/>
    </xf>
    <xf numFmtId="49" fontId="2" fillId="0" borderId="0" xfId="2" applyNumberFormat="1" applyFont="1" applyBorder="1" applyAlignment="1">
      <alignment horizontal="left" vertical="center"/>
    </xf>
    <xf numFmtId="4" fontId="3" fillId="0" borderId="0" xfId="2" applyNumberFormat="1" applyFont="1" applyBorder="1" applyAlignment="1">
      <alignment horizontal="right"/>
    </xf>
    <xf numFmtId="4" fontId="3" fillId="0" borderId="0" xfId="2" applyNumberFormat="1" applyFont="1" applyBorder="1"/>
    <xf numFmtId="0" fontId="3" fillId="0" borderId="0" xfId="2" applyFont="1" applyBorder="1"/>
    <xf numFmtId="165" fontId="7" fillId="0" borderId="0" xfId="2" applyNumberFormat="1" applyFont="1" applyAlignment="1">
      <alignment horizontal="right"/>
    </xf>
    <xf numFmtId="165" fontId="12" fillId="0" borderId="0" xfId="2" applyNumberFormat="1" applyFont="1" applyAlignment="1">
      <alignment horizontal="left"/>
    </xf>
    <xf numFmtId="4" fontId="7" fillId="0" borderId="0" xfId="2" applyNumberFormat="1" applyFont="1" applyAlignment="1">
      <alignment horizontal="right" indent="1"/>
    </xf>
    <xf numFmtId="164" fontId="7" fillId="0" borderId="0" xfId="2" applyNumberFormat="1" applyFont="1" applyAlignment="1">
      <alignment horizontal="right"/>
    </xf>
    <xf numFmtId="49" fontId="3" fillId="0" borderId="0" xfId="2" applyNumberFormat="1" applyFont="1" applyAlignment="1">
      <alignment horizontal="right" indent="1"/>
    </xf>
    <xf numFmtId="0" fontId="9" fillId="0" borderId="0" xfId="0" applyFont="1"/>
    <xf numFmtId="0" fontId="9" fillId="0" borderId="7" xfId="0" applyFont="1" applyBorder="1"/>
    <xf numFmtId="164" fontId="9" fillId="0" borderId="0" xfId="0" applyNumberFormat="1" applyFont="1"/>
    <xf numFmtId="0" fontId="9" fillId="0" borderId="0" xfId="0" applyFont="1" applyAlignment="1"/>
    <xf numFmtId="0" fontId="0" fillId="0" borderId="0" xfId="0" applyAlignment="1">
      <alignment horizontal="right" indent="1"/>
    </xf>
    <xf numFmtId="10" fontId="9" fillId="0" borderId="7" xfId="0" applyNumberFormat="1" applyFont="1" applyBorder="1" applyAlignment="1">
      <alignment horizontal="right" indent="1"/>
    </xf>
    <xf numFmtId="4" fontId="9" fillId="0" borderId="0" xfId="0" applyNumberFormat="1" applyFont="1" applyFill="1" applyAlignment="1">
      <alignment horizontal="right"/>
    </xf>
    <xf numFmtId="0" fontId="9" fillId="0" borderId="0" xfId="0" applyNumberFormat="1" applyFont="1" applyFill="1" applyAlignment="1">
      <alignment horizontal="left"/>
    </xf>
    <xf numFmtId="0" fontId="12" fillId="0" borderId="0" xfId="0" applyNumberFormat="1" applyFont="1" applyFill="1" applyAlignment="1">
      <alignment horizontal="left"/>
    </xf>
    <xf numFmtId="4" fontId="9" fillId="0" borderId="7" xfId="0" applyNumberFormat="1" applyFont="1" applyFill="1" applyBorder="1" applyAlignment="1">
      <alignment horizontal="right"/>
    </xf>
    <xf numFmtId="4" fontId="7" fillId="0" borderId="0" xfId="0" applyNumberFormat="1" applyFont="1" applyFill="1" applyAlignment="1">
      <alignment horizontal="right" indent="1"/>
    </xf>
    <xf numFmtId="164" fontId="9" fillId="0" borderId="0" xfId="0" applyNumberFormat="1" applyFont="1" applyFill="1" applyAlignment="1">
      <alignment horizontal="right"/>
    </xf>
    <xf numFmtId="4" fontId="11" fillId="3" borderId="0" xfId="1" applyNumberFormat="1" applyAlignment="1">
      <alignment horizontal="right"/>
    </xf>
    <xf numFmtId="4" fontId="8" fillId="0" borderId="0" xfId="0" applyNumberFormat="1" applyFont="1" applyFill="1" applyAlignment="1">
      <alignment horizontal="right" indent="1"/>
    </xf>
    <xf numFmtId="10" fontId="9" fillId="0" borderId="7" xfId="0" applyNumberFormat="1" applyFont="1" applyFill="1" applyBorder="1" applyAlignment="1">
      <alignment horizontal="right" indent="1"/>
    </xf>
    <xf numFmtId="0" fontId="9" fillId="0" borderId="7" xfId="0" applyNumberFormat="1" applyFont="1" applyFill="1" applyBorder="1" applyAlignment="1">
      <alignment horizontal="left"/>
    </xf>
    <xf numFmtId="0" fontId="7" fillId="0" borderId="0" xfId="0" applyNumberFormat="1" applyFont="1" applyFill="1" applyAlignment="1">
      <alignment horizontal="right" indent="1"/>
    </xf>
    <xf numFmtId="10" fontId="8" fillId="0" borderId="0" xfId="0" applyNumberFormat="1" applyFont="1" applyFill="1" applyAlignment="1">
      <alignment horizontal="right" indent="1"/>
    </xf>
    <xf numFmtId="0" fontId="9" fillId="0" borderId="0" xfId="0" applyFont="1" applyFill="1"/>
    <xf numFmtId="0" fontId="9" fillId="0" borderId="7" xfId="0" applyFont="1" applyFill="1" applyBorder="1"/>
    <xf numFmtId="0" fontId="7" fillId="0" borderId="0" xfId="0" applyFont="1" applyFill="1" applyAlignment="1">
      <alignment horizontal="right" indent="1"/>
    </xf>
    <xf numFmtId="164" fontId="9" fillId="0" borderId="0" xfId="0" applyNumberFormat="1" applyFont="1" applyFill="1"/>
    <xf numFmtId="0" fontId="9" fillId="0" borderId="0" xfId="0" applyFont="1" applyFill="1" applyAlignment="1"/>
    <xf numFmtId="0" fontId="8" fillId="0" borderId="0" xfId="0" applyFont="1" applyFill="1" applyAlignment="1">
      <alignment horizontal="right" indent="1"/>
    </xf>
    <xf numFmtId="49" fontId="9" fillId="0" borderId="0" xfId="0" applyNumberFormat="1" applyFont="1" applyFill="1" applyAlignment="1">
      <alignment horizontal="left"/>
    </xf>
    <xf numFmtId="49" fontId="12" fillId="0" borderId="0" xfId="0" applyNumberFormat="1" applyFont="1" applyFill="1" applyAlignment="1">
      <alignment horizontal="left"/>
    </xf>
    <xf numFmtId="0" fontId="11" fillId="3" borderId="0" xfId="1" applyNumberFormat="1" applyAlignment="1">
      <alignment horizontal="left"/>
    </xf>
    <xf numFmtId="0" fontId="8" fillId="0" borderId="1" xfId="0" applyFont="1" applyBorder="1" applyAlignment="1">
      <alignment horizontal="left" wrapText="1"/>
    </xf>
    <xf numFmtId="0" fontId="8" fillId="0" borderId="9" xfId="0" applyFont="1" applyBorder="1" applyAlignment="1">
      <alignment horizontal="left" wrapText="1"/>
    </xf>
    <xf numFmtId="0" fontId="8" fillId="0" borderId="2" xfId="0" applyFont="1" applyBorder="1" applyAlignment="1">
      <alignment horizontal="left" wrapText="1"/>
    </xf>
    <xf numFmtId="0" fontId="8" fillId="0" borderId="3" xfId="0" applyFont="1" applyBorder="1" applyAlignment="1">
      <alignment horizontal="left" wrapText="1"/>
    </xf>
    <xf numFmtId="0" fontId="8" fillId="0" borderId="0" xfId="0" applyFont="1" applyBorder="1" applyAlignment="1">
      <alignment horizontal="left" wrapText="1"/>
    </xf>
    <xf numFmtId="0" fontId="8" fillId="0" borderId="4" xfId="0" applyFont="1" applyBorder="1" applyAlignment="1">
      <alignment horizontal="left" wrapText="1"/>
    </xf>
    <xf numFmtId="0" fontId="8" fillId="0" borderId="5" xfId="0" applyFont="1" applyBorder="1" applyAlignment="1">
      <alignment horizontal="left" wrapText="1"/>
    </xf>
    <xf numFmtId="0" fontId="8" fillId="0" borderId="8" xfId="0" applyFont="1" applyBorder="1" applyAlignment="1">
      <alignment horizontal="left" wrapText="1"/>
    </xf>
    <xf numFmtId="0" fontId="8" fillId="0" borderId="6" xfId="0" applyFont="1" applyBorder="1" applyAlignment="1">
      <alignment horizontal="left" wrapText="1"/>
    </xf>
    <xf numFmtId="0" fontId="9" fillId="0" borderId="0" xfId="0" applyFont="1" applyAlignment="1">
      <alignment horizontal="left" wrapText="1"/>
    </xf>
    <xf numFmtId="165" fontId="8" fillId="0" borderId="1" xfId="2" applyNumberFormat="1" applyFont="1" applyBorder="1" applyAlignment="1">
      <alignment horizontal="left" wrapText="1"/>
    </xf>
    <xf numFmtId="165" fontId="8" fillId="0" borderId="9" xfId="2" applyNumberFormat="1" applyFont="1" applyBorder="1" applyAlignment="1">
      <alignment horizontal="left" wrapText="1"/>
    </xf>
    <xf numFmtId="165" fontId="8" fillId="0" borderId="2" xfId="2" applyNumberFormat="1" applyFont="1" applyBorder="1" applyAlignment="1">
      <alignment horizontal="left" wrapText="1"/>
    </xf>
    <xf numFmtId="165" fontId="8" fillId="0" borderId="3" xfId="2" applyNumberFormat="1" applyFont="1" applyBorder="1" applyAlignment="1">
      <alignment horizontal="left" wrapText="1"/>
    </xf>
    <xf numFmtId="165" fontId="8" fillId="0" borderId="0" xfId="2" applyNumberFormat="1" applyFont="1" applyBorder="1" applyAlignment="1">
      <alignment horizontal="left" wrapText="1"/>
    </xf>
    <xf numFmtId="165" fontId="8" fillId="0" borderId="4" xfId="2" applyNumberFormat="1" applyFont="1" applyBorder="1" applyAlignment="1">
      <alignment horizontal="left" wrapText="1"/>
    </xf>
    <xf numFmtId="165" fontId="8" fillId="0" borderId="5" xfId="2" applyNumberFormat="1" applyFont="1" applyBorder="1" applyAlignment="1">
      <alignment horizontal="left" wrapText="1"/>
    </xf>
    <xf numFmtId="165" fontId="8" fillId="0" borderId="8" xfId="2" applyNumberFormat="1" applyFont="1" applyBorder="1" applyAlignment="1">
      <alignment horizontal="left" wrapText="1"/>
    </xf>
    <xf numFmtId="165" fontId="8" fillId="0" borderId="6" xfId="2" applyNumberFormat="1" applyFont="1" applyBorder="1" applyAlignment="1">
      <alignment horizontal="left" wrapText="1"/>
    </xf>
    <xf numFmtId="165" fontId="9" fillId="0" borderId="0" xfId="2" applyNumberFormat="1" applyFont="1" applyAlignment="1">
      <alignment horizontal="left" wrapText="1"/>
    </xf>
    <xf numFmtId="0" fontId="8" fillId="0" borderId="1" xfId="0" applyNumberFormat="1" applyFont="1" applyFill="1" applyBorder="1" applyAlignment="1">
      <alignment horizontal="left" wrapText="1"/>
    </xf>
    <xf numFmtId="0" fontId="8" fillId="0" borderId="9" xfId="0" applyNumberFormat="1" applyFont="1" applyFill="1" applyBorder="1" applyAlignment="1">
      <alignment horizontal="left" wrapText="1"/>
    </xf>
    <xf numFmtId="0" fontId="8" fillId="0" borderId="2" xfId="0" applyNumberFormat="1" applyFont="1" applyFill="1" applyBorder="1" applyAlignment="1">
      <alignment horizontal="left" wrapText="1"/>
    </xf>
    <xf numFmtId="0" fontId="8" fillId="0" borderId="3" xfId="0" applyNumberFormat="1" applyFont="1" applyFill="1" applyBorder="1" applyAlignment="1">
      <alignment horizontal="left" wrapText="1"/>
    </xf>
    <xf numFmtId="0" fontId="8" fillId="0" borderId="0" xfId="0" applyNumberFormat="1" applyFont="1" applyFill="1" applyBorder="1" applyAlignment="1">
      <alignment horizontal="left" wrapText="1"/>
    </xf>
    <xf numFmtId="0" fontId="8" fillId="0" borderId="4" xfId="0" applyNumberFormat="1" applyFont="1" applyFill="1" applyBorder="1" applyAlignment="1">
      <alignment horizontal="left" wrapText="1"/>
    </xf>
    <xf numFmtId="0" fontId="8" fillId="0" borderId="5" xfId="0" applyNumberFormat="1" applyFont="1" applyFill="1" applyBorder="1" applyAlignment="1">
      <alignment horizontal="left" wrapText="1"/>
    </xf>
    <xf numFmtId="0" fontId="8" fillId="0" borderId="8" xfId="0" applyNumberFormat="1" applyFont="1" applyFill="1" applyBorder="1" applyAlignment="1">
      <alignment horizontal="left" wrapText="1"/>
    </xf>
    <xf numFmtId="0" fontId="8" fillId="0" borderId="6" xfId="0" applyNumberFormat="1" applyFont="1" applyFill="1" applyBorder="1" applyAlignment="1">
      <alignment horizontal="left" wrapText="1"/>
    </xf>
    <xf numFmtId="0" fontId="9" fillId="0" borderId="0" xfId="0" applyNumberFormat="1" applyFont="1" applyFill="1" applyAlignment="1">
      <alignment horizontal="left" wrapText="1"/>
    </xf>
    <xf numFmtId="49" fontId="8" fillId="0" borderId="1" xfId="0" applyNumberFormat="1" applyFont="1" applyFill="1" applyBorder="1" applyAlignment="1">
      <alignment horizontal="left" wrapText="1"/>
    </xf>
    <xf numFmtId="49" fontId="8" fillId="0" borderId="9" xfId="0" applyNumberFormat="1" applyFont="1" applyFill="1" applyBorder="1" applyAlignment="1">
      <alignment horizontal="left" wrapText="1"/>
    </xf>
    <xf numFmtId="49" fontId="8" fillId="0" borderId="2" xfId="0" applyNumberFormat="1" applyFont="1" applyFill="1" applyBorder="1" applyAlignment="1">
      <alignment horizontal="left" wrapText="1"/>
    </xf>
    <xf numFmtId="49" fontId="8" fillId="0" borderId="3" xfId="0" applyNumberFormat="1" applyFont="1" applyFill="1" applyBorder="1" applyAlignment="1">
      <alignment horizontal="left" wrapText="1"/>
    </xf>
    <xf numFmtId="49" fontId="8" fillId="0" borderId="0" xfId="0" applyNumberFormat="1" applyFont="1" applyFill="1" applyBorder="1" applyAlignment="1">
      <alignment horizontal="left" wrapText="1"/>
    </xf>
    <xf numFmtId="49" fontId="8" fillId="0" borderId="4" xfId="0" applyNumberFormat="1" applyFont="1" applyFill="1" applyBorder="1" applyAlignment="1">
      <alignment horizontal="left" wrapText="1"/>
    </xf>
    <xf numFmtId="49" fontId="8" fillId="0" borderId="5" xfId="0" applyNumberFormat="1" applyFont="1" applyFill="1" applyBorder="1" applyAlignment="1">
      <alignment horizontal="left" wrapText="1"/>
    </xf>
    <xf numFmtId="49" fontId="8" fillId="0" borderId="8" xfId="0" applyNumberFormat="1" applyFont="1" applyFill="1" applyBorder="1" applyAlignment="1">
      <alignment horizontal="left" wrapText="1"/>
    </xf>
    <xf numFmtId="49" fontId="8" fillId="0" borderId="6" xfId="0" applyNumberFormat="1" applyFont="1" applyFill="1" applyBorder="1" applyAlignment="1">
      <alignment horizontal="left" wrapText="1"/>
    </xf>
    <xf numFmtId="49" fontId="9" fillId="0" borderId="0" xfId="0" applyNumberFormat="1" applyFont="1" applyFill="1" applyAlignment="1">
      <alignment horizontal="left" wrapText="1"/>
    </xf>
  </cellXfs>
  <cellStyles count="3">
    <cellStyle name="Bad" xfId="1" builtinId="27"/>
    <cellStyle name="Normal" xfId="0" builtinId="0"/>
    <cellStyle name="Normal_Apollo_Template1" xfId="2" xr:uid="{9E186925-702E-4DCD-A118-93CDE131CAEE}"/>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9</xdr:row>
          <xdr:rowOff>0</xdr:rowOff>
        </xdr:from>
        <xdr:to>
          <xdr:col>4</xdr:col>
          <xdr:colOff>504825</xdr:colOff>
          <xdr:row>10</xdr:row>
          <xdr:rowOff>76200</xdr:rowOff>
        </xdr:to>
        <xdr:sp macro="" textlink="">
          <xdr:nvSpPr>
            <xdr:cNvPr id="11265" name="CommandButton1" hidden="1">
              <a:extLst>
                <a:ext uri="{63B3BB69-23CF-44E3-9099-C40C66FF867C}">
                  <a14:compatExt spid="_x0000_s11265"/>
                </a:ext>
                <a:ext uri="{FF2B5EF4-FFF2-40B4-BE49-F238E27FC236}">
                  <a16:creationId xmlns:a16="http://schemas.microsoft.com/office/drawing/2014/main" id="{00000000-0008-0000-0C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9</xdr:row>
          <xdr:rowOff>0</xdr:rowOff>
        </xdr:from>
        <xdr:to>
          <xdr:col>4</xdr:col>
          <xdr:colOff>419100</xdr:colOff>
          <xdr:row>10</xdr:row>
          <xdr:rowOff>95250</xdr:rowOff>
        </xdr:to>
        <xdr:sp macro="" textlink="">
          <xdr:nvSpPr>
            <xdr:cNvPr id="11266" name="CommandButton2" hidden="1">
              <a:extLst>
                <a:ext uri="{63B3BB69-23CF-44E3-9099-C40C66FF867C}">
                  <a14:compatExt spid="_x0000_s11266"/>
                </a:ext>
                <a:ext uri="{FF2B5EF4-FFF2-40B4-BE49-F238E27FC236}">
                  <a16:creationId xmlns:a16="http://schemas.microsoft.com/office/drawing/2014/main" id="{00000000-0008-0000-0C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0</xdr:rowOff>
        </xdr:from>
        <xdr:to>
          <xdr:col>5</xdr:col>
          <xdr:colOff>276225</xdr:colOff>
          <xdr:row>10</xdr:row>
          <xdr:rowOff>85725</xdr:rowOff>
        </xdr:to>
        <xdr:sp macro="" textlink="">
          <xdr:nvSpPr>
            <xdr:cNvPr id="11269" name="CommandButton3" hidden="1">
              <a:extLst>
                <a:ext uri="{63B3BB69-23CF-44E3-9099-C40C66FF867C}">
                  <a14:compatExt spid="_x0000_s11269"/>
                </a:ext>
                <a:ext uri="{FF2B5EF4-FFF2-40B4-BE49-F238E27FC236}">
                  <a16:creationId xmlns:a16="http://schemas.microsoft.com/office/drawing/2014/main" id="{00000000-0008-0000-0C00-000005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xdr:row>
          <xdr:rowOff>0</xdr:rowOff>
        </xdr:from>
        <xdr:to>
          <xdr:col>3</xdr:col>
          <xdr:colOff>428625</xdr:colOff>
          <xdr:row>10</xdr:row>
          <xdr:rowOff>76200</xdr:rowOff>
        </xdr:to>
        <xdr:sp macro="" textlink="">
          <xdr:nvSpPr>
            <xdr:cNvPr id="11283" name="CommandButton4" hidden="1">
              <a:extLst>
                <a:ext uri="{63B3BB69-23CF-44E3-9099-C40C66FF867C}">
                  <a14:compatExt spid="_x0000_s11283"/>
                </a:ext>
                <a:ext uri="{FF2B5EF4-FFF2-40B4-BE49-F238E27FC236}">
                  <a16:creationId xmlns:a16="http://schemas.microsoft.com/office/drawing/2014/main" id="{00000000-0008-0000-0C00-00001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1AC47-0574-4D2A-BA7C-14FE4FB242B0}">
  <sheetPr codeName="wsIOControl"/>
  <dimension ref="A1:F15"/>
  <sheetViews>
    <sheetView workbookViewId="0">
      <selection activeCell="F14" sqref="F14"/>
    </sheetView>
  </sheetViews>
  <sheetFormatPr defaultRowHeight="12.75" customHeight="1"/>
  <cols>
    <col min="1" max="1" width="32.140625" style="6" bestFit="1" customWidth="1"/>
    <col min="2" max="2" width="39.5703125" style="6" customWidth="1"/>
    <col min="3" max="16384" width="9.140625" style="6"/>
  </cols>
  <sheetData>
    <row r="1" spans="1:6" ht="12.75" customHeight="1">
      <c r="A1" s="23" t="s">
        <v>314</v>
      </c>
    </row>
    <row r="3" spans="1:6" ht="12.75" customHeight="1">
      <c r="A3" s="70" t="s">
        <v>318</v>
      </c>
      <c r="B3" s="71"/>
      <c r="C3" s="71"/>
      <c r="D3" s="71"/>
      <c r="E3" s="72"/>
    </row>
    <row r="4" spans="1:6" ht="12.75" customHeight="1">
      <c r="A4" s="73"/>
      <c r="B4" s="74"/>
      <c r="C4" s="74"/>
      <c r="D4" s="74"/>
      <c r="E4" s="75"/>
    </row>
    <row r="5" spans="1:6" ht="12.75" customHeight="1">
      <c r="A5" s="73"/>
      <c r="B5" s="74"/>
      <c r="C5" s="74"/>
      <c r="D5" s="74"/>
      <c r="E5" s="75"/>
    </row>
    <row r="6" spans="1:6" ht="12.75" customHeight="1">
      <c r="A6" s="76"/>
      <c r="B6" s="77"/>
      <c r="C6" s="77"/>
      <c r="D6" s="77"/>
      <c r="E6" s="78"/>
    </row>
    <row r="8" spans="1:6" ht="12.75" customHeight="1">
      <c r="A8" s="79" t="s">
        <v>319</v>
      </c>
      <c r="B8" s="79"/>
      <c r="C8" s="79"/>
      <c r="D8" s="79"/>
      <c r="E8" s="79"/>
    </row>
    <row r="10" spans="1:6" ht="12.75" customHeight="1">
      <c r="E10" s="28" t="s">
        <v>313</v>
      </c>
      <c r="F10" s="7" t="s">
        <v>317</v>
      </c>
    </row>
    <row r="12" spans="1:6" ht="12.75" customHeight="1">
      <c r="E12" s="29"/>
      <c r="F12" s="27" t="b">
        <f>IF(OR(C12="",C13=""),FALSE,C12&gt;C13)</f>
        <v>0</v>
      </c>
    </row>
    <row r="13" spans="1:6" ht="12.75" customHeight="1">
      <c r="A13" s="7" t="s">
        <v>315</v>
      </c>
      <c r="C13" s="24">
        <f>SUM(C12:C12)</f>
        <v>0</v>
      </c>
      <c r="E13" s="30">
        <f>IF($C$13=0,0,C13/$C$13)</f>
        <v>0</v>
      </c>
      <c r="F13" s="27" t="b">
        <f>IF(OR(C13="",C14=""),FALSE,C13&gt;C14)</f>
        <v>0</v>
      </c>
    </row>
    <row r="14" spans="1:6" ht="12.75" customHeight="1">
      <c r="E14" s="29"/>
      <c r="F14" s="27" t="b">
        <f>IF(OR(C14="",C15=""),FALSE,C14&gt;C15)</f>
        <v>0</v>
      </c>
    </row>
    <row r="15" spans="1:6" ht="12.75" customHeight="1">
      <c r="C15" s="25" t="s">
        <v>316</v>
      </c>
      <c r="D15" s="26">
        <v>7.1684000000000081E-2</v>
      </c>
      <c r="E15" s="29"/>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37302-8E69-451F-A6CB-C1993050ACD1}">
  <sheetPr codeName="wsSub"/>
  <dimension ref="A1:F15"/>
  <sheetViews>
    <sheetView workbookViewId="0">
      <pane ySplit="10" topLeftCell="A11" activePane="bottomLeft" state="frozen"/>
      <selection pane="bottomLeft" activeCell="F14" sqref="F14"/>
    </sheetView>
  </sheetViews>
  <sheetFormatPr defaultRowHeight="12.75"/>
  <cols>
    <col min="1" max="2" width="12.7109375" style="12" customWidth="1"/>
    <col min="3" max="16384" width="9.140625" style="10"/>
  </cols>
  <sheetData>
    <row r="1" spans="1:6">
      <c r="A1" s="68" t="s">
        <v>314</v>
      </c>
    </row>
    <row r="3" spans="1:6">
      <c r="A3" s="100" t="s">
        <v>318</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319</v>
      </c>
      <c r="B8" s="109"/>
      <c r="C8" s="109"/>
      <c r="D8" s="109"/>
      <c r="E8" s="109"/>
    </row>
    <row r="10" spans="1:6">
      <c r="E10" s="65" t="s">
        <v>313</v>
      </c>
      <c r="F10" s="61" t="s">
        <v>317</v>
      </c>
    </row>
    <row r="12" spans="1:6">
      <c r="E12" s="66"/>
      <c r="F12" s="27" t="b">
        <f>IF(OR(C12="",C13=""),FALSE,C12&gt;C13)</f>
        <v>0</v>
      </c>
    </row>
    <row r="13" spans="1:6">
      <c r="A13" s="67" t="s">
        <v>315</v>
      </c>
      <c r="C13" s="62">
        <f>SUM(C12:C12)</f>
        <v>0</v>
      </c>
      <c r="E13" s="57">
        <f>IF($C$13=0,0,C13/$C$13)</f>
        <v>0</v>
      </c>
      <c r="F13" s="27" t="b">
        <f>IF(OR(C13="",C14=""),FALSE,C13&gt;C14)</f>
        <v>0</v>
      </c>
    </row>
    <row r="14" spans="1:6">
      <c r="E14" s="66"/>
      <c r="F14" s="27" t="b">
        <f>IF(OR(C14="",C15=""),FALSE,C14&gt;C15)</f>
        <v>0</v>
      </c>
    </row>
    <row r="15" spans="1:6">
      <c r="C15" s="63" t="s">
        <v>316</v>
      </c>
      <c r="D15" s="64">
        <v>7.1684000000000081E-2</v>
      </c>
      <c r="E15" s="66"/>
    </row>
  </sheetData>
  <mergeCells count="2">
    <mergeCell ref="A3:E6"/>
    <mergeCell ref="A8:E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61F1-64D0-4B23-8B4B-4CA7409842F1}">
  <sheetPr codeName="wsAccountList"/>
  <dimension ref="A1:F15"/>
  <sheetViews>
    <sheetView workbookViewId="0">
      <pane ySplit="10" topLeftCell="A11" activePane="bottomLeft" state="frozen"/>
      <selection pane="bottomLeft" activeCell="F14" sqref="F14"/>
    </sheetView>
  </sheetViews>
  <sheetFormatPr defaultRowHeight="12.75"/>
  <cols>
    <col min="1" max="2" width="15.7109375" style="12" customWidth="1"/>
    <col min="3" max="16384" width="9.140625" style="10"/>
  </cols>
  <sheetData>
    <row r="1" spans="1:6">
      <c r="A1" s="68" t="s">
        <v>314</v>
      </c>
    </row>
    <row r="3" spans="1:6">
      <c r="A3" s="100" t="s">
        <v>318</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319</v>
      </c>
      <c r="B8" s="109"/>
      <c r="C8" s="109"/>
      <c r="D8" s="109"/>
      <c r="E8" s="109"/>
    </row>
    <row r="10" spans="1:6">
      <c r="E10" s="65" t="s">
        <v>313</v>
      </c>
      <c r="F10" s="61" t="s">
        <v>317</v>
      </c>
    </row>
    <row r="12" spans="1:6">
      <c r="E12" s="66"/>
      <c r="F12" s="27" t="b">
        <f>IF(OR(C12="",C13=""),FALSE,C12&gt;C13)</f>
        <v>0</v>
      </c>
    </row>
    <row r="13" spans="1:6">
      <c r="A13" s="67" t="s">
        <v>315</v>
      </c>
      <c r="C13" s="62">
        <f>SUM(C12:C12)</f>
        <v>0</v>
      </c>
      <c r="E13" s="57">
        <f>IF($C$13=0,0,C13/$C$13)</f>
        <v>0</v>
      </c>
      <c r="F13" s="27" t="b">
        <f>IF(OR(C13="",C14=""),FALSE,C13&gt;C14)</f>
        <v>0</v>
      </c>
    </row>
    <row r="14" spans="1:6">
      <c r="E14" s="66"/>
      <c r="F14" s="27" t="b">
        <f>IF(OR(C14="",C15=""),FALSE,C14&gt;C15)</f>
        <v>0</v>
      </c>
    </row>
    <row r="15" spans="1:6">
      <c r="C15" s="63" t="s">
        <v>316</v>
      </c>
      <c r="D15" s="64">
        <v>7.1684000000000081E-2</v>
      </c>
      <c r="E15" s="66"/>
    </row>
  </sheetData>
  <mergeCells count="2">
    <mergeCell ref="A3:E6"/>
    <mergeCell ref="A8:E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0C2F8-A3B5-4BBE-97E7-EBC0128BCCCB}">
  <sheetPr codeName="wsFundList"/>
  <dimension ref="A1:F15"/>
  <sheetViews>
    <sheetView workbookViewId="0">
      <pane ySplit="10" topLeftCell="A11" activePane="bottomLeft" state="frozen"/>
      <selection pane="bottomLeft" activeCell="F14" sqref="F14"/>
    </sheetView>
  </sheetViews>
  <sheetFormatPr defaultRowHeight="12.75"/>
  <cols>
    <col min="1" max="2" width="15.7109375" style="12" customWidth="1"/>
    <col min="3" max="16384" width="9.140625" style="10"/>
  </cols>
  <sheetData>
    <row r="1" spans="1:6">
      <c r="A1" s="68" t="s">
        <v>314</v>
      </c>
    </row>
    <row r="3" spans="1:6">
      <c r="A3" s="100" t="s">
        <v>318</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319</v>
      </c>
      <c r="B8" s="109"/>
      <c r="C8" s="109"/>
      <c r="D8" s="109"/>
      <c r="E8" s="109"/>
    </row>
    <row r="10" spans="1:6">
      <c r="A10" s="12" t="s">
        <v>9</v>
      </c>
      <c r="B10" s="12" t="s">
        <v>1</v>
      </c>
      <c r="E10" s="65" t="s">
        <v>313</v>
      </c>
      <c r="F10" s="61" t="s">
        <v>317</v>
      </c>
    </row>
    <row r="12" spans="1:6">
      <c r="E12" s="66"/>
      <c r="F12" s="27" t="b">
        <f>IF(OR(C12="",C13=""),FALSE,C12&gt;C13)</f>
        <v>0</v>
      </c>
    </row>
    <row r="13" spans="1:6">
      <c r="A13" s="67" t="s">
        <v>315</v>
      </c>
      <c r="C13" s="62">
        <f>SUM(C12:C12)</f>
        <v>0</v>
      </c>
      <c r="E13" s="57">
        <f>IF($C$13=0,0,C13/$C$13)</f>
        <v>0</v>
      </c>
      <c r="F13" s="27" t="b">
        <f>IF(OR(C13="",C14=""),FALSE,C13&gt;C14)</f>
        <v>0</v>
      </c>
    </row>
    <row r="14" spans="1:6">
      <c r="E14" s="66"/>
      <c r="F14" s="27" t="b">
        <f>IF(OR(C14="",C15=""),FALSE,C14&gt;C15)</f>
        <v>0</v>
      </c>
    </row>
    <row r="15" spans="1:6">
      <c r="C15" s="63" t="s">
        <v>316</v>
      </c>
      <c r="D15" s="64">
        <v>7.1684000000000081E-2</v>
      </c>
      <c r="E15" s="66"/>
    </row>
  </sheetData>
  <mergeCells count="2">
    <mergeCell ref="A3:E6"/>
    <mergeCell ref="A8:E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9464-4894-4078-ABF8-7BE6AE1B5686}">
  <sheetPr codeName="wsSetup"/>
  <dimension ref="A1:F15"/>
  <sheetViews>
    <sheetView workbookViewId="0">
      <pane ySplit="10" topLeftCell="A11" activePane="bottomLeft" state="frozen"/>
      <selection activeCell="C1" sqref="C1"/>
      <selection pane="bottomLeft" activeCell="F14" sqref="F14"/>
    </sheetView>
  </sheetViews>
  <sheetFormatPr defaultRowHeight="12.75" customHeight="1"/>
  <cols>
    <col min="1" max="1" width="20.140625" style="6" customWidth="1"/>
    <col min="2" max="2" width="12.5703125" style="6" bestFit="1" customWidth="1"/>
    <col min="3" max="3" width="6.140625" style="6" customWidth="1"/>
    <col min="4" max="5" width="9.140625" style="6"/>
    <col min="6" max="15" width="5.7109375" style="6" customWidth="1"/>
    <col min="16" max="16384" width="9.140625" style="6"/>
  </cols>
  <sheetData>
    <row r="1" spans="1:6" ht="12.75" customHeight="1">
      <c r="A1" s="23" t="s">
        <v>314</v>
      </c>
    </row>
    <row r="3" spans="1:6" ht="12.75" customHeight="1">
      <c r="A3" s="70" t="s">
        <v>318</v>
      </c>
      <c r="B3" s="71"/>
      <c r="C3" s="71"/>
      <c r="D3" s="71"/>
      <c r="E3" s="72"/>
    </row>
    <row r="4" spans="1:6" ht="12.75" customHeight="1">
      <c r="A4" s="73"/>
      <c r="B4" s="74"/>
      <c r="C4" s="74"/>
      <c r="D4" s="74"/>
      <c r="E4" s="75"/>
    </row>
    <row r="5" spans="1:6" ht="12.75" customHeight="1">
      <c r="A5" s="73"/>
      <c r="B5" s="74"/>
      <c r="C5" s="74"/>
      <c r="D5" s="74"/>
      <c r="E5" s="75"/>
    </row>
    <row r="6" spans="1:6" ht="12.75" customHeight="1">
      <c r="A6" s="76"/>
      <c r="B6" s="77"/>
      <c r="C6" s="77"/>
      <c r="D6" s="77"/>
      <c r="E6" s="78"/>
    </row>
    <row r="8" spans="1:6" ht="12.75" customHeight="1">
      <c r="A8" s="79" t="s">
        <v>319</v>
      </c>
      <c r="B8" s="79"/>
      <c r="C8" s="79"/>
      <c r="D8" s="79"/>
      <c r="E8" s="79"/>
    </row>
    <row r="10" spans="1:6" ht="12.75" customHeight="1">
      <c r="A10" s="8" t="s">
        <v>2</v>
      </c>
      <c r="B10" s="8" t="s">
        <v>3</v>
      </c>
      <c r="C10" s="8" t="s">
        <v>4</v>
      </c>
      <c r="D10" s="8" t="s">
        <v>5</v>
      </c>
      <c r="E10" s="8" t="s">
        <v>313</v>
      </c>
      <c r="F10" s="8" t="s">
        <v>317</v>
      </c>
    </row>
    <row r="11" spans="1:6" ht="12.75" customHeight="1">
      <c r="A11" s="8"/>
      <c r="B11" s="8"/>
      <c r="C11" s="8"/>
      <c r="D11" s="8"/>
      <c r="E11" s="8"/>
    </row>
    <row r="12" spans="1:6" ht="12.75" customHeight="1">
      <c r="E12" s="29"/>
      <c r="F12" s="27" t="b">
        <f>IF(OR(C12="",C13=""),FALSE,C12&gt;C13)</f>
        <v>0</v>
      </c>
    </row>
    <row r="13" spans="1:6" ht="12.75" customHeight="1">
      <c r="A13" s="7" t="s">
        <v>315</v>
      </c>
      <c r="C13" s="24">
        <f>SUM(C12:C12)</f>
        <v>0</v>
      </c>
      <c r="E13" s="30">
        <f>IF($C$13=0,0,C13/$C$13)</f>
        <v>0</v>
      </c>
      <c r="F13" s="27" t="b">
        <f>IF(OR(C13="",C14=""),FALSE,C13&gt;C14)</f>
        <v>0</v>
      </c>
    </row>
    <row r="14" spans="1:6" ht="12.75" customHeight="1">
      <c r="E14" s="29"/>
      <c r="F14" s="27" t="b">
        <f>IF(OR(C14="",C15=""),FALSE,C14&gt;C15)</f>
        <v>0</v>
      </c>
    </row>
    <row r="15" spans="1:6" ht="12.75" customHeight="1">
      <c r="C15" s="25" t="s">
        <v>316</v>
      </c>
      <c r="D15" s="26">
        <v>7.1684000000000081E-2</v>
      </c>
      <c r="E15" s="29"/>
    </row>
  </sheetData>
  <mergeCells count="2">
    <mergeCell ref="A3:E6"/>
    <mergeCell ref="A8:E8"/>
  </mergeCells>
  <phoneticPr fontId="10" type="noConversion"/>
  <pageMargins left="0.75" right="0.75" top="1" bottom="1" header="0.5" footer="0.5"/>
  <pageSetup paperSize="9" orientation="portrait" r:id="rId1"/>
  <headerFooter alignWithMargins="0"/>
  <drawing r:id="rId2"/>
  <legacyDrawing r:id="rId3"/>
  <controls>
    <mc:AlternateContent xmlns:mc="http://schemas.openxmlformats.org/markup-compatibility/2006">
      <mc:Choice Requires="x14">
        <control shapeId="11265" r:id="rId4" name="CommandButton1">
          <controlPr defaultSize="0" autoLine="0" autoPict="0" r:id="rId5">
            <anchor moveWithCells="1">
              <from>
                <xdr:col>2</xdr:col>
                <xdr:colOff>57150</xdr:colOff>
                <xdr:row>9</xdr:row>
                <xdr:rowOff>0</xdr:rowOff>
              </from>
              <to>
                <xdr:col>4</xdr:col>
                <xdr:colOff>504825</xdr:colOff>
                <xdr:row>10</xdr:row>
                <xdr:rowOff>76200</xdr:rowOff>
              </to>
            </anchor>
          </controlPr>
        </control>
      </mc:Choice>
      <mc:Fallback>
        <control shapeId="11265" r:id="rId4" name="CommandButton1"/>
      </mc:Fallback>
    </mc:AlternateContent>
    <mc:AlternateContent xmlns:mc="http://schemas.openxmlformats.org/markup-compatibility/2006">
      <mc:Choice Requires="x14">
        <control shapeId="11266" r:id="rId6" name="CommandButton2">
          <controlPr defaultSize="0" autoLine="0" r:id="rId7">
            <anchor moveWithCells="1">
              <from>
                <xdr:col>2</xdr:col>
                <xdr:colOff>76200</xdr:colOff>
                <xdr:row>9</xdr:row>
                <xdr:rowOff>0</xdr:rowOff>
              </from>
              <to>
                <xdr:col>4</xdr:col>
                <xdr:colOff>419100</xdr:colOff>
                <xdr:row>10</xdr:row>
                <xdr:rowOff>95250</xdr:rowOff>
              </to>
            </anchor>
          </controlPr>
        </control>
      </mc:Choice>
      <mc:Fallback>
        <control shapeId="11266" r:id="rId6" name="CommandButton2"/>
      </mc:Fallback>
    </mc:AlternateContent>
    <mc:AlternateContent xmlns:mc="http://schemas.openxmlformats.org/markup-compatibility/2006">
      <mc:Choice Requires="x14">
        <control shapeId="11269" r:id="rId8" name="CommandButton3">
          <controlPr defaultSize="0" autoLine="0" autoPict="0" r:id="rId9">
            <anchor moveWithCells="1">
              <from>
                <xdr:col>2</xdr:col>
                <xdr:colOff>57150</xdr:colOff>
                <xdr:row>9</xdr:row>
                <xdr:rowOff>0</xdr:rowOff>
              </from>
              <to>
                <xdr:col>5</xdr:col>
                <xdr:colOff>276225</xdr:colOff>
                <xdr:row>10</xdr:row>
                <xdr:rowOff>85725</xdr:rowOff>
              </to>
            </anchor>
          </controlPr>
        </control>
      </mc:Choice>
      <mc:Fallback>
        <control shapeId="11269" r:id="rId8" name="CommandButton3"/>
      </mc:Fallback>
    </mc:AlternateContent>
    <mc:AlternateContent xmlns:mc="http://schemas.openxmlformats.org/markup-compatibility/2006">
      <mc:Choice Requires="x14">
        <control shapeId="11283" r:id="rId10" name="CommandButton4">
          <controlPr defaultSize="0" autoLine="0" r:id="rId11">
            <anchor moveWithCells="1">
              <from>
                <xdr:col>2</xdr:col>
                <xdr:colOff>85725</xdr:colOff>
                <xdr:row>9</xdr:row>
                <xdr:rowOff>0</xdr:rowOff>
              </from>
              <to>
                <xdr:col>3</xdr:col>
                <xdr:colOff>428625</xdr:colOff>
                <xdr:row>10</xdr:row>
                <xdr:rowOff>76200</xdr:rowOff>
              </to>
            </anchor>
          </controlPr>
        </control>
      </mc:Choice>
      <mc:Fallback>
        <control shapeId="11283" r:id="rId10" name="CommandButton4"/>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4BC16-3823-44A5-A986-C515261303FB}">
  <sheetPr codeName="wsReport">
    <pageSetUpPr autoPageBreaks="0"/>
  </sheetPr>
  <dimension ref="A1:M293"/>
  <sheetViews>
    <sheetView showGridLines="0" tabSelected="1" zoomScaleNormal="100" workbookViewId="0">
      <pane ySplit="10" topLeftCell="A11" activePane="bottomLeft" state="frozen"/>
      <selection pane="bottomLeft"/>
    </sheetView>
  </sheetViews>
  <sheetFormatPr defaultRowHeight="11.25"/>
  <cols>
    <col min="1" max="1" width="12.7109375" style="14" customWidth="1"/>
    <col min="2" max="2" width="70.7109375" style="5" customWidth="1"/>
    <col min="3" max="4" width="12.7109375" style="1" customWidth="1"/>
    <col min="5" max="5" width="12.7109375" style="19" customWidth="1"/>
    <col min="6" max="6" width="10.7109375" style="1" customWidth="1"/>
    <col min="7" max="11" width="18.7109375" style="3" customWidth="1"/>
    <col min="12" max="12" width="19.42578125" style="3" customWidth="1"/>
    <col min="13" max="13" width="15.140625" style="1" customWidth="1"/>
    <col min="14" max="14" width="7.140625" style="4" customWidth="1"/>
    <col min="15" max="16384" width="9.140625" style="4"/>
  </cols>
  <sheetData>
    <row r="1" spans="1:13" ht="12.75">
      <c r="A1" s="39" t="s">
        <v>314</v>
      </c>
    </row>
    <row r="3" spans="1:13">
      <c r="A3" s="80" t="s">
        <v>318</v>
      </c>
      <c r="B3" s="81"/>
      <c r="C3" s="81"/>
      <c r="D3" s="81"/>
      <c r="E3" s="82"/>
    </row>
    <row r="4" spans="1:13">
      <c r="A4" s="83"/>
      <c r="B4" s="84"/>
      <c r="C4" s="84"/>
      <c r="D4" s="84"/>
      <c r="E4" s="85"/>
    </row>
    <row r="5" spans="1:13">
      <c r="A5" s="83"/>
      <c r="B5" s="84"/>
      <c r="C5" s="84"/>
      <c r="D5" s="84"/>
      <c r="E5" s="85"/>
    </row>
    <row r="6" spans="1:13" ht="30.75" customHeight="1">
      <c r="A6" s="86"/>
      <c r="B6" s="87"/>
      <c r="C6" s="87"/>
      <c r="D6" s="87"/>
      <c r="E6" s="88"/>
    </row>
    <row r="8" spans="1:13" ht="12.75">
      <c r="A8" s="89" t="s">
        <v>320</v>
      </c>
      <c r="B8" s="89"/>
      <c r="C8" s="89"/>
      <c r="D8" s="89"/>
      <c r="E8" s="89"/>
    </row>
    <row r="10" spans="1:13" s="37" customFormat="1" ht="12">
      <c r="A10" s="9" t="s">
        <v>6</v>
      </c>
      <c r="B10" s="18" t="s">
        <v>8</v>
      </c>
      <c r="C10" s="13" t="s">
        <v>7</v>
      </c>
      <c r="D10" s="13" t="s">
        <v>313</v>
      </c>
      <c r="E10" s="20" t="s">
        <v>0</v>
      </c>
      <c r="F10" s="35"/>
      <c r="G10" s="36"/>
      <c r="H10" s="36"/>
      <c r="I10" s="36"/>
      <c r="J10" s="36"/>
      <c r="K10" s="36"/>
      <c r="L10" s="36"/>
      <c r="M10" s="35"/>
    </row>
    <row r="11" spans="1:13" s="37" customFormat="1" ht="12">
      <c r="A11" s="31"/>
      <c r="B11" s="32"/>
      <c r="C11" s="33"/>
      <c r="D11" s="33"/>
      <c r="E11" s="34"/>
      <c r="F11" s="35"/>
      <c r="G11" s="36"/>
      <c r="H11" s="36"/>
      <c r="I11" s="36"/>
      <c r="J11" s="36"/>
      <c r="K11" s="36"/>
      <c r="L11" s="36"/>
      <c r="M11" s="35"/>
    </row>
    <row r="12" spans="1:13">
      <c r="A12" s="14">
        <v>1143566</v>
      </c>
      <c r="B12" s="5" t="s">
        <v>322</v>
      </c>
      <c r="C12" s="1">
        <v>151151553.56999999</v>
      </c>
      <c r="D12" s="2">
        <f>IF($C$291=0,0,C12/$C$291)</f>
        <v>7.4965548710283381E-2</v>
      </c>
      <c r="E12" s="42" t="s">
        <v>297</v>
      </c>
    </row>
    <row r="13" spans="1:13">
      <c r="A13" s="14">
        <v>441334</v>
      </c>
      <c r="B13" s="5" t="s">
        <v>323</v>
      </c>
      <c r="C13" s="1">
        <v>95964291.409999996</v>
      </c>
      <c r="D13" s="2">
        <f>IF($C$291=0,0,C13/$C$291)</f>
        <v>4.7594719288231155E-2</v>
      </c>
      <c r="E13" s="42" t="s">
        <v>274</v>
      </c>
    </row>
    <row r="14" spans="1:13">
      <c r="A14" s="14">
        <v>443960</v>
      </c>
      <c r="B14" s="5" t="s">
        <v>324</v>
      </c>
      <c r="C14" s="1">
        <v>85395051.140000001</v>
      </c>
      <c r="D14" s="2">
        <f>IF($C$291=0,0,C14/$C$291)</f>
        <v>4.2352769221707776E-2</v>
      </c>
      <c r="E14" s="42" t="s">
        <v>284</v>
      </c>
    </row>
    <row r="15" spans="1:13">
      <c r="A15" s="14">
        <v>478595</v>
      </c>
      <c r="B15" s="5" t="s">
        <v>325</v>
      </c>
      <c r="C15" s="1">
        <v>75583676.840000004</v>
      </c>
      <c r="D15" s="2">
        <f>IF($C$291=0,0,C15/$C$291)</f>
        <v>3.7486692488590725E-2</v>
      </c>
      <c r="E15" s="42" t="s">
        <v>281</v>
      </c>
    </row>
    <row r="16" spans="1:13">
      <c r="A16" s="14">
        <v>252285</v>
      </c>
      <c r="B16" s="5" t="s">
        <v>326</v>
      </c>
      <c r="C16" s="1">
        <v>70808921.019999996</v>
      </c>
      <c r="D16" s="2">
        <f>IF($C$291=0,0,C16/$C$291)</f>
        <v>3.511859119191333E-2</v>
      </c>
      <c r="E16" s="42" t="s">
        <v>303</v>
      </c>
    </row>
    <row r="17" spans="1:5">
      <c r="A17" s="14">
        <v>815491</v>
      </c>
      <c r="B17" s="5" t="s">
        <v>327</v>
      </c>
      <c r="C17" s="1">
        <v>66002392.039999999</v>
      </c>
      <c r="D17" s="2">
        <f>IF($C$291=0,0,C17/$C$291)</f>
        <v>3.2734731589632048E-2</v>
      </c>
      <c r="E17" s="42" t="s">
        <v>300</v>
      </c>
    </row>
    <row r="18" spans="1:5">
      <c r="A18" s="14">
        <v>348919</v>
      </c>
      <c r="B18" s="5" t="s">
        <v>328</v>
      </c>
      <c r="C18" s="1">
        <v>64661276.390000001</v>
      </c>
      <c r="D18" s="2">
        <f>IF($C$291=0,0,C18/$C$291)</f>
        <v>3.2069588108062486E-2</v>
      </c>
      <c r="E18" s="42" t="s">
        <v>299</v>
      </c>
    </row>
    <row r="19" spans="1:5">
      <c r="A19" s="14">
        <v>2464915</v>
      </c>
      <c r="B19" s="5" t="s">
        <v>329</v>
      </c>
      <c r="C19" s="1">
        <v>62618224.350000001</v>
      </c>
      <c r="D19" s="2">
        <f>IF($C$291=0,0,C19/$C$291)</f>
        <v>3.1056310284547861E-2</v>
      </c>
      <c r="E19" s="42" t="s">
        <v>276</v>
      </c>
    </row>
    <row r="20" spans="1:5">
      <c r="A20" s="14">
        <v>258199</v>
      </c>
      <c r="B20" s="5" t="s">
        <v>330</v>
      </c>
      <c r="C20" s="1">
        <v>62248142.890000001</v>
      </c>
      <c r="D20" s="2">
        <f>IF($C$291=0,0,C20/$C$291)</f>
        <v>3.0872763645025201E-2</v>
      </c>
      <c r="E20" s="42" t="s">
        <v>282</v>
      </c>
    </row>
    <row r="21" spans="1:5">
      <c r="A21" s="14">
        <v>254938</v>
      </c>
      <c r="B21" s="5" t="s">
        <v>331</v>
      </c>
      <c r="C21" s="1">
        <v>59805164.369999997</v>
      </c>
      <c r="D21" s="2">
        <f>IF($C$291=0,0,C21/$C$291)</f>
        <v>2.9661137162109677E-2</v>
      </c>
      <c r="E21" s="42" t="s">
        <v>271</v>
      </c>
    </row>
    <row r="22" spans="1:5">
      <c r="A22" s="14">
        <v>457063</v>
      </c>
      <c r="B22" s="5" t="s">
        <v>293</v>
      </c>
      <c r="C22" s="1">
        <v>58793961.210000001</v>
      </c>
      <c r="D22" s="2">
        <f>IF($C$291=0,0,C22/$C$291)</f>
        <v>2.9159618004968722E-2</v>
      </c>
      <c r="E22" s="42" t="s">
        <v>292</v>
      </c>
    </row>
    <row r="23" spans="1:5">
      <c r="A23" s="14">
        <v>157185</v>
      </c>
      <c r="B23" s="5" t="s">
        <v>332</v>
      </c>
      <c r="C23" s="1">
        <v>57132283.539999999</v>
      </c>
      <c r="D23" s="2">
        <f>IF($C$291=0,0,C23/$C$291)</f>
        <v>2.8335487684313525E-2</v>
      </c>
      <c r="E23" s="42" t="s">
        <v>285</v>
      </c>
    </row>
    <row r="24" spans="1:5">
      <c r="A24" s="14">
        <v>810076</v>
      </c>
      <c r="B24" s="5" t="s">
        <v>333</v>
      </c>
      <c r="C24" s="1">
        <v>57068370.640000001</v>
      </c>
      <c r="D24" s="2">
        <f>IF($C$291=0,0,C24/$C$291)</f>
        <v>2.8303789263060142E-2</v>
      </c>
      <c r="E24" s="42" t="s">
        <v>294</v>
      </c>
    </row>
    <row r="25" spans="1:5">
      <c r="A25" s="14">
        <v>453825</v>
      </c>
      <c r="B25" s="5" t="s">
        <v>290</v>
      </c>
      <c r="C25" s="1">
        <v>56611975.780000001</v>
      </c>
      <c r="D25" s="2">
        <f>IF($C$291=0,0,C25/$C$291)</f>
        <v>2.8077434387437854E-2</v>
      </c>
      <c r="E25" s="42" t="s">
        <v>289</v>
      </c>
    </row>
    <row r="26" spans="1:5">
      <c r="A26" s="14">
        <v>129400</v>
      </c>
      <c r="B26" s="5" t="s">
        <v>334</v>
      </c>
      <c r="C26" s="1">
        <v>56129592.75</v>
      </c>
      <c r="D26" s="2">
        <f>IF($C$291=0,0,C26/$C$291)</f>
        <v>2.7838190346087449E-2</v>
      </c>
      <c r="E26" s="42" t="s">
        <v>279</v>
      </c>
    </row>
    <row r="27" spans="1:5">
      <c r="A27" s="14">
        <v>226665</v>
      </c>
      <c r="B27" s="5" t="s">
        <v>335</v>
      </c>
      <c r="C27" s="1">
        <v>53428792.420000002</v>
      </c>
      <c r="D27" s="2">
        <f>IF($C$291=0,0,C27/$C$291)</f>
        <v>2.6498693834716168E-2</v>
      </c>
      <c r="E27" s="42" t="s">
        <v>302</v>
      </c>
    </row>
    <row r="28" spans="1:5">
      <c r="A28" s="14">
        <v>371510</v>
      </c>
      <c r="B28" s="5" t="s">
        <v>336</v>
      </c>
      <c r="C28" s="1">
        <v>51366814.490000002</v>
      </c>
      <c r="D28" s="2">
        <f>IF($C$291=0,0,C28/$C$291)</f>
        <v>2.5476029473682275E-2</v>
      </c>
      <c r="E28" s="42" t="s">
        <v>305</v>
      </c>
    </row>
    <row r="29" spans="1:5">
      <c r="A29" s="14">
        <v>478137</v>
      </c>
      <c r="B29" s="5" t="s">
        <v>337</v>
      </c>
      <c r="C29" s="1">
        <v>50522188.170000002</v>
      </c>
      <c r="D29" s="2">
        <f>IF($C$291=0,0,C29/$C$291)</f>
        <v>2.5057126233599968E-2</v>
      </c>
      <c r="E29" s="42" t="s">
        <v>296</v>
      </c>
    </row>
    <row r="30" spans="1:5">
      <c r="A30" s="14">
        <v>315836</v>
      </c>
      <c r="B30" s="5" t="s">
        <v>338</v>
      </c>
      <c r="C30" s="1">
        <v>49529752.609999999</v>
      </c>
      <c r="D30" s="2">
        <f>IF($C$291=0,0,C30/$C$291)</f>
        <v>2.4564915108025644E-2</v>
      </c>
      <c r="E30" s="42" t="s">
        <v>295</v>
      </c>
    </row>
    <row r="31" spans="1:5">
      <c r="A31" s="14">
        <v>137356</v>
      </c>
      <c r="B31" s="5" t="s">
        <v>339</v>
      </c>
      <c r="C31" s="1">
        <v>49261504.969999999</v>
      </c>
      <c r="D31" s="2">
        <f>IF($C$291=0,0,C31/$C$291)</f>
        <v>2.4431874255663344E-2</v>
      </c>
      <c r="E31" s="42" t="s">
        <v>277</v>
      </c>
    </row>
    <row r="32" spans="1:5">
      <c r="A32" s="14">
        <v>210300</v>
      </c>
      <c r="B32" s="5" t="s">
        <v>340</v>
      </c>
      <c r="C32" s="1">
        <v>42407656</v>
      </c>
      <c r="D32" s="2">
        <f>IF($C$291=0,0,C32/$C$291)</f>
        <v>2.1032620085407575E-2</v>
      </c>
      <c r="E32" s="42" t="s">
        <v>291</v>
      </c>
    </row>
    <row r="33" spans="1:5">
      <c r="A33" s="14">
        <v>76502</v>
      </c>
      <c r="B33" s="5" t="s">
        <v>341</v>
      </c>
      <c r="C33" s="1">
        <v>42204599.200000003</v>
      </c>
      <c r="D33" s="2">
        <f>IF($C$291=0,0,C33/$C$291)</f>
        <v>2.0931911465007558E-2</v>
      </c>
      <c r="E33" s="42" t="s">
        <v>287</v>
      </c>
    </row>
    <row r="34" spans="1:5">
      <c r="A34" s="14">
        <v>143404</v>
      </c>
      <c r="B34" s="5" t="s">
        <v>342</v>
      </c>
      <c r="C34" s="1">
        <v>40424333.729999997</v>
      </c>
      <c r="D34" s="2">
        <f>IF($C$291=0,0,C34/$C$291)</f>
        <v>2.0048966006251723E-2</v>
      </c>
      <c r="E34" s="42" t="s">
        <v>278</v>
      </c>
    </row>
    <row r="35" spans="1:5">
      <c r="A35" s="14">
        <v>368159</v>
      </c>
      <c r="B35" s="5" t="s">
        <v>308</v>
      </c>
      <c r="C35" s="1">
        <v>40322442.060000002</v>
      </c>
      <c r="D35" s="2">
        <f>IF($C$291=0,0,C35/$C$291)</f>
        <v>1.999843152764301E-2</v>
      </c>
      <c r="E35" s="42" t="s">
        <v>307</v>
      </c>
    </row>
    <row r="36" spans="1:5">
      <c r="A36" s="14">
        <v>616575</v>
      </c>
      <c r="B36" s="5" t="s">
        <v>343</v>
      </c>
      <c r="C36" s="1">
        <v>36769134.729999997</v>
      </c>
      <c r="D36" s="2">
        <f>IF($C$291=0,0,C36/$C$291)</f>
        <v>1.8236123252019759E-2</v>
      </c>
      <c r="E36" s="42" t="s">
        <v>272</v>
      </c>
    </row>
    <row r="37" spans="1:5">
      <c r="A37" s="14">
        <v>193852</v>
      </c>
      <c r="B37" s="5" t="s">
        <v>344</v>
      </c>
      <c r="C37" s="1">
        <v>34720485.219999999</v>
      </c>
      <c r="D37" s="2">
        <f>IF($C$291=0,0,C37/$C$291)</f>
        <v>1.7220069291574824E-2</v>
      </c>
      <c r="E37" s="42" t="s">
        <v>301</v>
      </c>
    </row>
    <row r="38" spans="1:5">
      <c r="A38" s="14">
        <v>163349</v>
      </c>
      <c r="B38" s="5" t="s">
        <v>568</v>
      </c>
      <c r="C38" s="1">
        <v>33574060.009999998</v>
      </c>
      <c r="D38" s="2">
        <f>IF($C$291=0,0,C38/$C$291)</f>
        <v>1.6651485027019772E-2</v>
      </c>
      <c r="E38" s="42" t="s">
        <v>310</v>
      </c>
    </row>
    <row r="39" spans="1:5">
      <c r="A39" s="14">
        <v>81457</v>
      </c>
      <c r="B39" s="5" t="s">
        <v>345</v>
      </c>
      <c r="C39" s="1">
        <v>30872369.760000002</v>
      </c>
      <c r="D39" s="2">
        <f>IF($C$291=0,0,C39/$C$291)</f>
        <v>1.5311547148427763E-2</v>
      </c>
      <c r="E39" s="42" t="s">
        <v>275</v>
      </c>
    </row>
    <row r="40" spans="1:5">
      <c r="A40" s="14">
        <v>27558</v>
      </c>
      <c r="B40" s="5" t="s">
        <v>346</v>
      </c>
      <c r="C40" s="1">
        <v>28790973.370000001</v>
      </c>
      <c r="D40" s="2">
        <f>IF($C$291=0,0,C40/$C$291)</f>
        <v>1.4279251953475021E-2</v>
      </c>
      <c r="E40" s="42" t="s">
        <v>283</v>
      </c>
    </row>
    <row r="41" spans="1:5">
      <c r="A41" s="14">
        <v>64494</v>
      </c>
      <c r="B41" s="5" t="s">
        <v>347</v>
      </c>
      <c r="C41" s="1">
        <v>26851062.300000001</v>
      </c>
      <c r="D41" s="2">
        <f>IF($C$291=0,0,C41/$C$291)</f>
        <v>1.3317128214903228E-2</v>
      </c>
      <c r="E41" s="42" t="s">
        <v>288</v>
      </c>
    </row>
    <row r="42" spans="1:5">
      <c r="A42" s="14">
        <v>363639</v>
      </c>
      <c r="B42" s="5" t="s">
        <v>348</v>
      </c>
      <c r="C42" s="1">
        <v>26513907.510000002</v>
      </c>
      <c r="D42" s="2">
        <f>IF($C$291=0,0,C42/$C$291)</f>
        <v>1.314991197904135E-2</v>
      </c>
      <c r="E42" s="42" t="s">
        <v>311</v>
      </c>
    </row>
    <row r="43" spans="1:5">
      <c r="A43" s="14">
        <v>65437</v>
      </c>
      <c r="B43" s="5" t="s">
        <v>349</v>
      </c>
      <c r="C43" s="1">
        <v>24413206.370000001</v>
      </c>
      <c r="D43" s="2">
        <f>IF($C$291=0,0,C43/$C$291)</f>
        <v>1.2108042346100483E-2</v>
      </c>
      <c r="E43" s="42" t="s">
        <v>312</v>
      </c>
    </row>
    <row r="44" spans="1:5">
      <c r="A44" s="14">
        <v>195960</v>
      </c>
      <c r="B44" s="5" t="s">
        <v>350</v>
      </c>
      <c r="C44" s="1">
        <v>21576849.920000002</v>
      </c>
      <c r="D44" s="2">
        <f>IF($C$291=0,0,C44/$C$291)</f>
        <v>1.070131504102035E-2</v>
      </c>
      <c r="E44" s="42" t="s">
        <v>304</v>
      </c>
    </row>
    <row r="45" spans="1:5">
      <c r="A45" s="14">
        <v>6201</v>
      </c>
      <c r="B45" s="5" t="s">
        <v>351</v>
      </c>
      <c r="C45" s="1">
        <v>19778401.489999998</v>
      </c>
      <c r="D45" s="2">
        <f>IF($C$291=0,0,C45/$C$291)</f>
        <v>9.8093515103930551E-3</v>
      </c>
      <c r="E45" s="42" t="s">
        <v>270</v>
      </c>
    </row>
    <row r="46" spans="1:5">
      <c r="A46" s="14">
        <v>161231</v>
      </c>
      <c r="B46" s="5" t="s">
        <v>352</v>
      </c>
      <c r="C46" s="1">
        <v>19600319.710000001</v>
      </c>
      <c r="D46" s="2">
        <f>IF($C$291=0,0,C46/$C$291)</f>
        <v>9.7210295710037833E-3</v>
      </c>
      <c r="E46" s="42" t="s">
        <v>280</v>
      </c>
    </row>
    <row r="47" spans="1:5">
      <c r="A47" s="14">
        <v>59100</v>
      </c>
      <c r="B47" s="5" t="s">
        <v>353</v>
      </c>
      <c r="C47" s="1">
        <v>19372538.09</v>
      </c>
      <c r="D47" s="2">
        <f>IF($C$291=0,0,C47/$C$291)</f>
        <v>9.6080583594871944E-3</v>
      </c>
      <c r="E47" s="42" t="s">
        <v>298</v>
      </c>
    </row>
    <row r="48" spans="1:5">
      <c r="A48" s="14">
        <v>125909</v>
      </c>
      <c r="B48" s="5" t="s">
        <v>354</v>
      </c>
      <c r="C48" s="1">
        <v>18849590.329999998</v>
      </c>
      <c r="D48" s="2">
        <f>IF($C$291=0,0,C48/$C$291)</f>
        <v>9.3486957208024513E-3</v>
      </c>
      <c r="E48" s="42" t="s">
        <v>286</v>
      </c>
    </row>
    <row r="49" spans="1:5">
      <c r="A49" s="14">
        <v>278869</v>
      </c>
      <c r="B49" s="5" t="s">
        <v>569</v>
      </c>
      <c r="C49" s="1">
        <v>15997906.91</v>
      </c>
      <c r="D49" s="2">
        <f>IF($C$291=0,0,C49/$C$291)</f>
        <v>7.9343668086664983E-3</v>
      </c>
      <c r="E49" s="42" t="s">
        <v>309</v>
      </c>
    </row>
    <row r="50" spans="1:5">
      <c r="A50" s="14">
        <v>97106</v>
      </c>
      <c r="B50" s="5" t="s">
        <v>355</v>
      </c>
      <c r="C50" s="1">
        <v>10831365.380000001</v>
      </c>
      <c r="D50" s="2">
        <f>IF($C$291=0,0,C50/$C$291)</f>
        <v>5.3719543717242061E-3</v>
      </c>
      <c r="E50" s="42" t="s">
        <v>306</v>
      </c>
    </row>
    <row r="51" spans="1:5">
      <c r="A51" s="14">
        <v>73817</v>
      </c>
      <c r="B51" s="5" t="s">
        <v>356</v>
      </c>
      <c r="C51" s="1">
        <v>8437987.8499999996</v>
      </c>
      <c r="D51" s="2">
        <f>IF($C$291=0,0,C51/$C$291)</f>
        <v>4.1849281350125811E-3</v>
      </c>
      <c r="E51" s="42" t="s">
        <v>273</v>
      </c>
    </row>
    <row r="52" spans="1:5">
      <c r="A52" s="14">
        <v>4550</v>
      </c>
      <c r="B52" s="5" t="s">
        <v>357</v>
      </c>
      <c r="C52" s="1">
        <v>1798607.72</v>
      </c>
      <c r="D52" s="2">
        <f>IF($C$291=0,0,C52/$C$291)</f>
        <v>8.9204253254273529E-4</v>
      </c>
      <c r="E52" s="42" t="s">
        <v>164</v>
      </c>
    </row>
    <row r="53" spans="1:5">
      <c r="A53" s="14">
        <v>23399</v>
      </c>
      <c r="B53" s="5" t="s">
        <v>358</v>
      </c>
      <c r="C53" s="1">
        <v>1522434.37</v>
      </c>
      <c r="D53" s="2">
        <f>IF($C$291=0,0,C53/$C$291)</f>
        <v>7.5507082280559974E-4</v>
      </c>
      <c r="E53" s="42" t="s">
        <v>77</v>
      </c>
    </row>
    <row r="54" spans="1:5">
      <c r="A54" s="14">
        <v>14551</v>
      </c>
      <c r="B54" s="5" t="s">
        <v>359</v>
      </c>
      <c r="C54" s="1">
        <v>1332177.32</v>
      </c>
      <c r="D54" s="2">
        <f>IF($C$291=0,0,C54/$C$291)</f>
        <v>6.6071040233764476E-4</v>
      </c>
      <c r="E54" s="42" t="s">
        <v>111</v>
      </c>
    </row>
    <row r="55" spans="1:5">
      <c r="A55" s="14">
        <v>8334</v>
      </c>
      <c r="B55" s="5" t="s">
        <v>360</v>
      </c>
      <c r="C55" s="1">
        <v>1265868.05</v>
      </c>
      <c r="D55" s="2">
        <f>IF($C$291=0,0,C55/$C$291)</f>
        <v>6.2782347069372858E-4</v>
      </c>
      <c r="E55" s="42" t="s">
        <v>109</v>
      </c>
    </row>
    <row r="56" spans="1:5">
      <c r="A56" s="14">
        <v>8854</v>
      </c>
      <c r="B56" s="5" t="s">
        <v>361</v>
      </c>
      <c r="C56" s="1">
        <v>1262133.1000000001</v>
      </c>
      <c r="D56" s="2">
        <f>IF($C$291=0,0,C56/$C$291)</f>
        <v>6.2597107440971809E-4</v>
      </c>
      <c r="E56" s="42" t="s">
        <v>60</v>
      </c>
    </row>
    <row r="57" spans="1:5">
      <c r="A57" s="14">
        <v>7560</v>
      </c>
      <c r="B57" s="5" t="s">
        <v>362</v>
      </c>
      <c r="C57" s="1">
        <v>1243355.43</v>
      </c>
      <c r="D57" s="2">
        <f>IF($C$291=0,0,C57/$C$291)</f>
        <v>6.1665804849762439E-4</v>
      </c>
      <c r="E57" s="42" t="s">
        <v>220</v>
      </c>
    </row>
    <row r="58" spans="1:5">
      <c r="A58" s="14">
        <v>12087</v>
      </c>
      <c r="B58" s="5" t="s">
        <v>363</v>
      </c>
      <c r="C58" s="1">
        <v>1241055.43</v>
      </c>
      <c r="D58" s="2">
        <f>IF($C$291=0,0,C58/$C$291)</f>
        <v>6.1551733404275244E-4</v>
      </c>
      <c r="E58" s="42" t="s">
        <v>15</v>
      </c>
    </row>
    <row r="59" spans="1:5">
      <c r="A59" s="14">
        <v>6141</v>
      </c>
      <c r="B59" s="5" t="s">
        <v>364</v>
      </c>
      <c r="C59" s="1">
        <v>1235976.95</v>
      </c>
      <c r="D59" s="2">
        <f>IF($C$291=0,0,C59/$C$291)</f>
        <v>6.1299859684937061E-4</v>
      </c>
      <c r="E59" s="42" t="s">
        <v>178</v>
      </c>
    </row>
    <row r="60" spans="1:5">
      <c r="A60" s="14">
        <v>158634</v>
      </c>
      <c r="B60" s="5" t="s">
        <v>365</v>
      </c>
      <c r="C60" s="1">
        <v>1118750.44</v>
      </c>
      <c r="D60" s="2">
        <f>IF($C$291=0,0,C60/$C$291)</f>
        <v>5.5485860795754811E-4</v>
      </c>
      <c r="E60" s="42" t="s">
        <v>51</v>
      </c>
    </row>
    <row r="61" spans="1:5">
      <c r="A61" s="14">
        <v>66053</v>
      </c>
      <c r="B61" s="5" t="s">
        <v>366</v>
      </c>
      <c r="C61" s="1">
        <v>1106977.55</v>
      </c>
      <c r="D61" s="2">
        <f>IF($C$291=0,0,C61/$C$291)</f>
        <v>5.4901969239293182E-4</v>
      </c>
      <c r="E61" s="42" t="s">
        <v>231</v>
      </c>
    </row>
    <row r="62" spans="1:5">
      <c r="A62" s="14">
        <v>36812</v>
      </c>
      <c r="B62" s="5" t="s">
        <v>367</v>
      </c>
      <c r="C62" s="1">
        <v>1063854.8</v>
      </c>
      <c r="D62" s="2">
        <f>IF($C$291=0,0,C62/$C$291)</f>
        <v>5.2763241228039721E-4</v>
      </c>
      <c r="E62" s="42" t="s">
        <v>260</v>
      </c>
    </row>
    <row r="63" spans="1:5">
      <c r="A63" s="14">
        <v>8634</v>
      </c>
      <c r="B63" s="5" t="s">
        <v>570</v>
      </c>
      <c r="C63" s="1">
        <v>1053338.83</v>
      </c>
      <c r="D63" s="2">
        <f>IF($C$291=0,0,C63/$C$291)</f>
        <v>5.2241688228648426E-4</v>
      </c>
      <c r="E63" s="42" t="s">
        <v>254</v>
      </c>
    </row>
    <row r="64" spans="1:5">
      <c r="A64" s="14">
        <v>7388</v>
      </c>
      <c r="B64" s="5" t="s">
        <v>368</v>
      </c>
      <c r="C64" s="1">
        <v>1034219.15</v>
      </c>
      <c r="D64" s="2">
        <f>IF($C$291=0,0,C64/$C$291)</f>
        <v>5.1293423213495106E-4</v>
      </c>
      <c r="E64" s="42" t="s">
        <v>252</v>
      </c>
    </row>
    <row r="65" spans="1:5">
      <c r="A65" s="14">
        <v>21507</v>
      </c>
      <c r="B65" s="5" t="s">
        <v>369</v>
      </c>
      <c r="C65" s="1">
        <v>1028624.02</v>
      </c>
      <c r="D65" s="2">
        <f>IF($C$291=0,0,C65/$C$291)</f>
        <v>5.1015925575760861E-4</v>
      </c>
      <c r="E65" s="42" t="s">
        <v>135</v>
      </c>
    </row>
    <row r="66" spans="1:5">
      <c r="A66" s="14">
        <v>15869</v>
      </c>
      <c r="B66" s="5" t="s">
        <v>370</v>
      </c>
      <c r="C66" s="1">
        <v>1013488.42</v>
      </c>
      <c r="D66" s="2">
        <f>IF($C$291=0,0,C66/$C$291)</f>
        <v>5.0265256110406081E-4</v>
      </c>
      <c r="E66" s="42" t="s">
        <v>76</v>
      </c>
    </row>
    <row r="67" spans="1:5">
      <c r="A67" s="14">
        <v>41884</v>
      </c>
      <c r="B67" s="5" t="s">
        <v>371</v>
      </c>
      <c r="C67" s="1">
        <v>1002395.57</v>
      </c>
      <c r="D67" s="2">
        <f>IF($C$291=0,0,C67/$C$291)</f>
        <v>4.9715092008635359E-4</v>
      </c>
      <c r="E67" s="42" t="s">
        <v>22</v>
      </c>
    </row>
    <row r="68" spans="1:5">
      <c r="A68" s="14">
        <v>10077</v>
      </c>
      <c r="B68" s="5" t="s">
        <v>372</v>
      </c>
      <c r="C68" s="1">
        <v>989360.12</v>
      </c>
      <c r="D68" s="2">
        <f>IF($C$291=0,0,C68/$C$291)</f>
        <v>4.9068582172080558E-4</v>
      </c>
      <c r="E68" s="42" t="s">
        <v>172</v>
      </c>
    </row>
    <row r="69" spans="1:5">
      <c r="A69" s="14">
        <v>3183</v>
      </c>
      <c r="B69" s="5" t="s">
        <v>373</v>
      </c>
      <c r="C69" s="1">
        <v>982513.19</v>
      </c>
      <c r="D69" s="2">
        <f>IF($C$291=0,0,C69/$C$291)</f>
        <v>4.8728999910232877E-4</v>
      </c>
      <c r="E69" s="42" t="s">
        <v>229</v>
      </c>
    </row>
    <row r="70" spans="1:5">
      <c r="A70" s="14">
        <v>35353</v>
      </c>
      <c r="B70" s="5" t="s">
        <v>374</v>
      </c>
      <c r="C70" s="1">
        <v>971557.38</v>
      </c>
      <c r="D70" s="2">
        <f>IF($C$291=0,0,C70/$C$291)</f>
        <v>4.8185632482761984E-4</v>
      </c>
      <c r="E70" s="42" t="s">
        <v>241</v>
      </c>
    </row>
    <row r="71" spans="1:5">
      <c r="A71" s="14">
        <v>18994</v>
      </c>
      <c r="B71" s="5" t="s">
        <v>375</v>
      </c>
      <c r="C71" s="1">
        <v>964463.67</v>
      </c>
      <c r="D71" s="2">
        <f>IF($C$291=0,0,C71/$C$291)</f>
        <v>4.783381085077634E-4</v>
      </c>
      <c r="E71" s="42" t="s">
        <v>210</v>
      </c>
    </row>
    <row r="72" spans="1:5">
      <c r="A72" s="14">
        <v>19954</v>
      </c>
      <c r="B72" s="5" t="s">
        <v>376</v>
      </c>
      <c r="C72" s="1">
        <v>961762.52</v>
      </c>
      <c r="D72" s="2">
        <f>IF($C$291=0,0,C72/$C$291)</f>
        <v>4.7699843857307761E-4</v>
      </c>
      <c r="E72" s="42" t="s">
        <v>137</v>
      </c>
    </row>
    <row r="73" spans="1:5">
      <c r="A73" s="14">
        <v>155360</v>
      </c>
      <c r="B73" s="5" t="s">
        <v>377</v>
      </c>
      <c r="C73" s="1">
        <v>957819.67</v>
      </c>
      <c r="D73" s="2">
        <f>IF($C$291=0,0,C73/$C$291)</f>
        <v>4.750429316216029E-4</v>
      </c>
      <c r="E73" s="42" t="s">
        <v>144</v>
      </c>
    </row>
    <row r="74" spans="1:5">
      <c r="A74" s="14">
        <v>59671</v>
      </c>
      <c r="B74" s="5" t="s">
        <v>378</v>
      </c>
      <c r="C74" s="1">
        <v>957487.19</v>
      </c>
      <c r="D74" s="2">
        <f>IF($C$291=0,0,C74/$C$291)</f>
        <v>4.7487803390770897E-4</v>
      </c>
      <c r="E74" s="42" t="s">
        <v>186</v>
      </c>
    </row>
    <row r="75" spans="1:5">
      <c r="A75" s="14">
        <v>20178</v>
      </c>
      <c r="B75" s="5" t="s">
        <v>379</v>
      </c>
      <c r="C75" s="1">
        <v>943945.42</v>
      </c>
      <c r="D75" s="2">
        <f>IF($C$291=0,0,C75/$C$291)</f>
        <v>4.6816181965399103E-4</v>
      </c>
      <c r="E75" s="42" t="s">
        <v>199</v>
      </c>
    </row>
    <row r="76" spans="1:5">
      <c r="A76" s="14">
        <v>195076</v>
      </c>
      <c r="B76" s="5" t="s">
        <v>380</v>
      </c>
      <c r="C76" s="1">
        <v>930483.08</v>
      </c>
      <c r="D76" s="2">
        <f>IF($C$291=0,0,C76/$C$291)</f>
        <v>4.6148499972599059E-4</v>
      </c>
      <c r="E76" s="42" t="s">
        <v>74</v>
      </c>
    </row>
    <row r="77" spans="1:5">
      <c r="A77" s="14">
        <v>18468</v>
      </c>
      <c r="B77" s="5" t="s">
        <v>381</v>
      </c>
      <c r="C77" s="1">
        <v>925850.82</v>
      </c>
      <c r="D77" s="2">
        <f>IF($C$291=0,0,C77/$C$291)</f>
        <v>4.5918757105611007E-4</v>
      </c>
      <c r="E77" s="42" t="s">
        <v>261</v>
      </c>
    </row>
    <row r="78" spans="1:5">
      <c r="A78" s="14">
        <v>19112</v>
      </c>
      <c r="B78" s="5" t="s">
        <v>382</v>
      </c>
      <c r="C78" s="1">
        <v>915961.48</v>
      </c>
      <c r="D78" s="2">
        <f>IF($C$291=0,0,C78/$C$291)</f>
        <v>4.5428282623561294E-4</v>
      </c>
      <c r="E78" s="42" t="s">
        <v>171</v>
      </c>
    </row>
    <row r="79" spans="1:5">
      <c r="A79" s="14">
        <v>5977</v>
      </c>
      <c r="B79" s="5" t="s">
        <v>383</v>
      </c>
      <c r="C79" s="1">
        <v>913206.92</v>
      </c>
      <c r="D79" s="2">
        <f>IF($C$291=0,0,C79/$C$291)</f>
        <v>4.5291666692743384E-4</v>
      </c>
      <c r="E79" s="42" t="s">
        <v>156</v>
      </c>
    </row>
    <row r="80" spans="1:5">
      <c r="A80" s="14">
        <v>25544</v>
      </c>
      <c r="B80" s="5" t="s">
        <v>384</v>
      </c>
      <c r="C80" s="1">
        <v>911580.07</v>
      </c>
      <c r="D80" s="2">
        <f>IF($C$291=0,0,C80/$C$291)</f>
        <v>4.5210980983573446E-4</v>
      </c>
      <c r="E80" s="42" t="s">
        <v>139</v>
      </c>
    </row>
    <row r="81" spans="1:5">
      <c r="A81" s="14">
        <v>5213</v>
      </c>
      <c r="B81" s="5" t="s">
        <v>385</v>
      </c>
      <c r="C81" s="1">
        <v>908391.04</v>
      </c>
      <c r="D81" s="2">
        <f>IF($C$291=0,0,C81/$C$291)</f>
        <v>4.5052816956703002E-4</v>
      </c>
      <c r="E81" s="42" t="s">
        <v>201</v>
      </c>
    </row>
    <row r="82" spans="1:5">
      <c r="A82" s="14">
        <v>13854</v>
      </c>
      <c r="B82" s="5" t="s">
        <v>386</v>
      </c>
      <c r="C82" s="1">
        <v>897720.71</v>
      </c>
      <c r="D82" s="2">
        <f>IF($C$291=0,0,C82/$C$291)</f>
        <v>4.452360827543109E-4</v>
      </c>
      <c r="E82" s="42" t="s">
        <v>235</v>
      </c>
    </row>
    <row r="83" spans="1:5">
      <c r="A83" s="14">
        <v>19808</v>
      </c>
      <c r="B83" s="5" t="s">
        <v>387</v>
      </c>
      <c r="C83" s="1">
        <v>892238.72</v>
      </c>
      <c r="D83" s="2">
        <f>IF($C$291=0,0,C83/$C$291)</f>
        <v>4.4251721960889196E-4</v>
      </c>
      <c r="E83" s="42" t="s">
        <v>169</v>
      </c>
    </row>
    <row r="84" spans="1:5">
      <c r="A84" s="14">
        <v>15205</v>
      </c>
      <c r="B84" s="5" t="s">
        <v>388</v>
      </c>
      <c r="C84" s="1">
        <v>869268.94</v>
      </c>
      <c r="D84" s="2">
        <f>IF($C$291=0,0,C84/$C$291)</f>
        <v>4.3112506305618379E-4</v>
      </c>
      <c r="E84" s="42" t="s">
        <v>240</v>
      </c>
    </row>
    <row r="85" spans="1:5">
      <c r="A85" s="14">
        <v>19637</v>
      </c>
      <c r="B85" s="5" t="s">
        <v>389</v>
      </c>
      <c r="C85" s="1">
        <v>868453.66</v>
      </c>
      <c r="D85" s="2">
        <f>IF($C$291=0,0,C85/$C$291)</f>
        <v>4.3072071449932819E-4</v>
      </c>
      <c r="E85" s="42" t="s">
        <v>106</v>
      </c>
    </row>
    <row r="86" spans="1:5">
      <c r="A86" s="14">
        <v>14103</v>
      </c>
      <c r="B86" s="5" t="s">
        <v>390</v>
      </c>
      <c r="C86" s="1">
        <v>862414.44</v>
      </c>
      <c r="D86" s="2">
        <f>IF($C$291=0,0,C86/$C$291)</f>
        <v>4.2772548599926216E-4</v>
      </c>
      <c r="E86" s="42" t="s">
        <v>69</v>
      </c>
    </row>
    <row r="87" spans="1:5">
      <c r="A87" s="14">
        <v>7742</v>
      </c>
      <c r="B87" s="5" t="s">
        <v>391</v>
      </c>
      <c r="C87" s="1">
        <v>841069.93</v>
      </c>
      <c r="D87" s="2">
        <f>IF($C$291=0,0,C87/$C$291)</f>
        <v>4.1713940291701916E-4</v>
      </c>
      <c r="E87" s="42" t="s">
        <v>154</v>
      </c>
    </row>
    <row r="88" spans="1:5">
      <c r="A88" s="14">
        <v>26621</v>
      </c>
      <c r="B88" s="5" t="s">
        <v>392</v>
      </c>
      <c r="C88" s="1">
        <v>838782.55</v>
      </c>
      <c r="D88" s="2">
        <f>IF($C$291=0,0,C88/$C$291)</f>
        <v>4.1600494751276479E-4</v>
      </c>
      <c r="E88" s="42" t="s">
        <v>117</v>
      </c>
    </row>
    <row r="89" spans="1:5">
      <c r="A89" s="14">
        <v>39849</v>
      </c>
      <c r="B89" s="5" t="s">
        <v>393</v>
      </c>
      <c r="C89" s="1">
        <v>828890.63</v>
      </c>
      <c r="D89" s="2">
        <f>IF($C$291=0,0,C89/$C$291)</f>
        <v>4.1109892310822694E-4</v>
      </c>
      <c r="E89" s="42" t="s">
        <v>188</v>
      </c>
    </row>
    <row r="90" spans="1:5">
      <c r="A90" s="14">
        <v>28222</v>
      </c>
      <c r="B90" s="5" t="s">
        <v>394</v>
      </c>
      <c r="C90" s="1">
        <v>824809.19</v>
      </c>
      <c r="D90" s="2">
        <f>IF($C$291=0,0,C90/$C$291)</f>
        <v>4.0907468067140405E-4</v>
      </c>
      <c r="E90" s="42" t="s">
        <v>24</v>
      </c>
    </row>
    <row r="91" spans="1:5">
      <c r="A91" s="14">
        <v>55848</v>
      </c>
      <c r="B91" s="5" t="s">
        <v>395</v>
      </c>
      <c r="C91" s="1">
        <v>823723.06</v>
      </c>
      <c r="D91" s="2">
        <f>IF($C$291=0,0,C91/$C$291)</f>
        <v>4.085360005884171E-4</v>
      </c>
      <c r="E91" s="42" t="s">
        <v>245</v>
      </c>
    </row>
    <row r="92" spans="1:5">
      <c r="A92" s="14">
        <v>31406</v>
      </c>
      <c r="B92" s="5" t="s">
        <v>396</v>
      </c>
      <c r="C92" s="1">
        <v>821409.68</v>
      </c>
      <c r="D92" s="2">
        <f>IF($C$291=0,0,C92/$C$291)</f>
        <v>4.0738865015119466E-4</v>
      </c>
      <c r="E92" s="42" t="s">
        <v>258</v>
      </c>
    </row>
    <row r="93" spans="1:5">
      <c r="A93" s="14">
        <v>32525</v>
      </c>
      <c r="B93" s="5" t="s">
        <v>397</v>
      </c>
      <c r="C93" s="1">
        <v>816146.39</v>
      </c>
      <c r="D93" s="2">
        <f>IF($C$291=0,0,C93/$C$291)</f>
        <v>4.0477825407154983E-4</v>
      </c>
      <c r="E93" s="42" t="s">
        <v>187</v>
      </c>
    </row>
    <row r="94" spans="1:5">
      <c r="A94" s="14">
        <v>11515</v>
      </c>
      <c r="B94" s="5" t="s">
        <v>398</v>
      </c>
      <c r="C94" s="1">
        <v>808154.43</v>
      </c>
      <c r="D94" s="2">
        <f>IF($C$291=0,0,C94/$C$291)</f>
        <v>4.0081453916078529E-4</v>
      </c>
      <c r="E94" s="42" t="s">
        <v>126</v>
      </c>
    </row>
    <row r="95" spans="1:5">
      <c r="A95" s="14">
        <v>10401</v>
      </c>
      <c r="B95" s="5" t="s">
        <v>399</v>
      </c>
      <c r="C95" s="1">
        <v>807897.5</v>
      </c>
      <c r="D95" s="2">
        <f>IF($C$291=0,0,C95/$C$291)</f>
        <v>4.0068711143691996E-4</v>
      </c>
      <c r="E95" s="42" t="s">
        <v>71</v>
      </c>
    </row>
    <row r="96" spans="1:5">
      <c r="A96" s="14">
        <v>12288</v>
      </c>
      <c r="B96" s="5" t="s">
        <v>400</v>
      </c>
      <c r="C96" s="1">
        <v>802489.24</v>
      </c>
      <c r="D96" s="2">
        <f>IF($C$291=0,0,C96/$C$291)</f>
        <v>3.9800481562922175E-4</v>
      </c>
      <c r="E96" s="42" t="s">
        <v>33</v>
      </c>
    </row>
    <row r="97" spans="1:5">
      <c r="A97" s="14">
        <v>17114</v>
      </c>
      <c r="B97" s="5" t="s">
        <v>571</v>
      </c>
      <c r="C97" s="1">
        <v>797234.41</v>
      </c>
      <c r="D97" s="2">
        <f>IF($C$291=0,0,C97/$C$291)</f>
        <v>3.9539861539491969E-4</v>
      </c>
      <c r="E97" s="42" t="s">
        <v>161</v>
      </c>
    </row>
    <row r="98" spans="1:5">
      <c r="A98" s="14">
        <v>45068</v>
      </c>
      <c r="B98" s="5" t="s">
        <v>401</v>
      </c>
      <c r="C98" s="1">
        <v>795619.2</v>
      </c>
      <c r="D98" s="2">
        <f>IF($C$291=0,0,C98/$C$291)</f>
        <v>3.945975313102876E-4</v>
      </c>
      <c r="E98" s="42" t="s">
        <v>116</v>
      </c>
    </row>
    <row r="99" spans="1:5">
      <c r="A99" s="14">
        <v>18035</v>
      </c>
      <c r="B99" s="5" t="s">
        <v>402</v>
      </c>
      <c r="C99" s="1">
        <v>795142.87</v>
      </c>
      <c r="D99" s="2">
        <f>IF($C$291=0,0,C99/$C$291)</f>
        <v>3.9436128934668363E-4</v>
      </c>
      <c r="E99" s="42" t="s">
        <v>110</v>
      </c>
    </row>
    <row r="100" spans="1:5">
      <c r="A100" s="14">
        <v>10964</v>
      </c>
      <c r="B100" s="5" t="s">
        <v>403</v>
      </c>
      <c r="C100" s="1">
        <v>786361.66</v>
      </c>
      <c r="D100" s="2">
        <f>IF($C$291=0,0,C100/$C$291)</f>
        <v>3.9000613579091576E-4</v>
      </c>
      <c r="E100" s="42" t="s">
        <v>50</v>
      </c>
    </row>
    <row r="101" spans="1:5">
      <c r="A101" s="14">
        <v>32254</v>
      </c>
      <c r="B101" s="5" t="s">
        <v>404</v>
      </c>
      <c r="C101" s="1">
        <v>770945.69</v>
      </c>
      <c r="D101" s="2">
        <f>IF($C$291=0,0,C101/$C$291)</f>
        <v>3.8236038804531901E-4</v>
      </c>
      <c r="E101" s="42" t="s">
        <v>84</v>
      </c>
    </row>
    <row r="102" spans="1:5">
      <c r="A102" s="14">
        <v>12967</v>
      </c>
      <c r="B102" s="5" t="s">
        <v>405</v>
      </c>
      <c r="C102" s="1">
        <v>767183.85</v>
      </c>
      <c r="D102" s="2">
        <f>IF($C$291=0,0,C102/$C$291)</f>
        <v>3.8049465532144272E-4</v>
      </c>
      <c r="E102" s="42" t="s">
        <v>174</v>
      </c>
    </row>
    <row r="103" spans="1:5">
      <c r="A103" s="14">
        <v>41158</v>
      </c>
      <c r="B103" s="5" t="s">
        <v>572</v>
      </c>
      <c r="C103" s="1">
        <v>766231.06</v>
      </c>
      <c r="D103" s="2">
        <f>IF($C$291=0,0,C103/$C$291)</f>
        <v>3.8002210691906994E-4</v>
      </c>
      <c r="E103" s="42" t="s">
        <v>95</v>
      </c>
    </row>
    <row r="104" spans="1:5">
      <c r="A104" s="14">
        <v>15396</v>
      </c>
      <c r="B104" s="5" t="s">
        <v>406</v>
      </c>
      <c r="C104" s="1">
        <v>764254.31</v>
      </c>
      <c r="D104" s="2">
        <f>IF($C$291=0,0,C104/$C$291)</f>
        <v>3.7904171244138816E-4</v>
      </c>
      <c r="E104" s="42" t="s">
        <v>256</v>
      </c>
    </row>
    <row r="105" spans="1:5">
      <c r="A105" s="14">
        <v>11528</v>
      </c>
      <c r="B105" s="5" t="s">
        <v>407</v>
      </c>
      <c r="C105" s="1">
        <v>760286.77</v>
      </c>
      <c r="D105" s="2">
        <f>IF($C$291=0,0,C105/$C$291)</f>
        <v>3.7707396016822175E-4</v>
      </c>
      <c r="E105" s="42" t="s">
        <v>23</v>
      </c>
    </row>
    <row r="106" spans="1:5">
      <c r="A106" s="14">
        <v>27596</v>
      </c>
      <c r="B106" s="5" t="s">
        <v>408</v>
      </c>
      <c r="C106" s="1">
        <v>759847.39</v>
      </c>
      <c r="D106" s="2">
        <f>IF($C$291=0,0,C106/$C$291)</f>
        <v>3.7685604403031668E-4</v>
      </c>
      <c r="E106" s="42" t="s">
        <v>66</v>
      </c>
    </row>
    <row r="107" spans="1:5">
      <c r="A107" s="14">
        <v>12135</v>
      </c>
      <c r="B107" s="5" t="s">
        <v>409</v>
      </c>
      <c r="C107" s="1">
        <v>756700.58</v>
      </c>
      <c r="D107" s="2">
        <f>IF($C$291=0,0,C107/$C$291)</f>
        <v>3.752953433113012E-4</v>
      </c>
      <c r="E107" s="42" t="s">
        <v>182</v>
      </c>
    </row>
    <row r="108" spans="1:5">
      <c r="A108" s="14">
        <v>24911</v>
      </c>
      <c r="B108" s="5" t="s">
        <v>410</v>
      </c>
      <c r="C108" s="1">
        <v>755811.87</v>
      </c>
      <c r="D108" s="2">
        <f>IF($C$291=0,0,C108/$C$291)</f>
        <v>3.7485457620556675E-4</v>
      </c>
      <c r="E108" s="42" t="s">
        <v>105</v>
      </c>
    </row>
    <row r="109" spans="1:5">
      <c r="A109" s="14">
        <v>27420</v>
      </c>
      <c r="B109" s="5" t="s">
        <v>411</v>
      </c>
      <c r="C109" s="1">
        <v>754793.36</v>
      </c>
      <c r="D109" s="2">
        <f>IF($C$291=0,0,C109/$C$291)</f>
        <v>3.7434943312755298E-4</v>
      </c>
      <c r="E109" s="42" t="s">
        <v>16</v>
      </c>
    </row>
    <row r="110" spans="1:5">
      <c r="A110" s="14">
        <v>941</v>
      </c>
      <c r="B110" s="5" t="s">
        <v>412</v>
      </c>
      <c r="C110" s="1">
        <v>753670.57</v>
      </c>
      <c r="D110" s="2">
        <f>IF($C$291=0,0,C110/$C$291)</f>
        <v>3.7379257104808091E-4</v>
      </c>
      <c r="E110" s="42" t="s">
        <v>25</v>
      </c>
    </row>
    <row r="111" spans="1:5">
      <c r="A111" s="14">
        <v>21100</v>
      </c>
      <c r="B111" s="5" t="s">
        <v>413</v>
      </c>
      <c r="C111" s="1">
        <v>751708.5</v>
      </c>
      <c r="D111" s="2">
        <f>IF($C$291=0,0,C111/$C$291)</f>
        <v>3.7281945730439805E-4</v>
      </c>
      <c r="E111" s="42" t="s">
        <v>73</v>
      </c>
    </row>
    <row r="112" spans="1:5">
      <c r="A112" s="14">
        <v>12492</v>
      </c>
      <c r="B112" s="5" t="s">
        <v>414</v>
      </c>
      <c r="C112" s="1">
        <v>751585.11</v>
      </c>
      <c r="D112" s="2">
        <f>IF($C$291=0,0,C112/$C$291)</f>
        <v>3.7275826045370824E-4</v>
      </c>
      <c r="E112" s="42" t="s">
        <v>183</v>
      </c>
    </row>
    <row r="113" spans="1:5">
      <c r="A113" s="14">
        <v>8926</v>
      </c>
      <c r="B113" s="5" t="s">
        <v>415</v>
      </c>
      <c r="C113" s="1">
        <v>746461.88</v>
      </c>
      <c r="D113" s="2">
        <f>IF($C$291=0,0,C113/$C$291)</f>
        <v>3.7021732892473705E-4</v>
      </c>
      <c r="E113" s="42" t="s">
        <v>217</v>
      </c>
    </row>
    <row r="114" spans="1:5">
      <c r="A114" s="14">
        <v>18535</v>
      </c>
      <c r="B114" s="5" t="s">
        <v>416</v>
      </c>
      <c r="C114" s="1">
        <v>741006.45</v>
      </c>
      <c r="D114" s="2">
        <f>IF($C$291=0,0,C114/$C$291)</f>
        <v>3.6751163855145786E-4</v>
      </c>
      <c r="E114" s="42" t="s">
        <v>58</v>
      </c>
    </row>
    <row r="115" spans="1:5">
      <c r="A115" s="14">
        <v>10378</v>
      </c>
      <c r="B115" s="5" t="s">
        <v>417</v>
      </c>
      <c r="C115" s="1">
        <v>738115.28</v>
      </c>
      <c r="D115" s="2">
        <f>IF($C$291=0,0,C115/$C$291)</f>
        <v>3.660777257642874E-4</v>
      </c>
      <c r="E115" s="42" t="s">
        <v>44</v>
      </c>
    </row>
    <row r="116" spans="1:5">
      <c r="A116" s="14">
        <v>13234</v>
      </c>
      <c r="B116" s="5" t="s">
        <v>418</v>
      </c>
      <c r="C116" s="1">
        <v>727383.27</v>
      </c>
      <c r="D116" s="2">
        <f>IF($C$291=0,0,C116/$C$291)</f>
        <v>3.6075504796566549E-4</v>
      </c>
      <c r="E116" s="42" t="s">
        <v>259</v>
      </c>
    </row>
    <row r="117" spans="1:5">
      <c r="A117" s="14">
        <v>11096</v>
      </c>
      <c r="B117" s="5" t="s">
        <v>419</v>
      </c>
      <c r="C117" s="1">
        <v>723718.02</v>
      </c>
      <c r="D117" s="2">
        <f>IF($C$291=0,0,C117/$C$291)</f>
        <v>3.5893722028926576E-4</v>
      </c>
      <c r="E117" s="42" t="s">
        <v>239</v>
      </c>
    </row>
    <row r="118" spans="1:5">
      <c r="A118" s="14">
        <v>2812</v>
      </c>
      <c r="B118" s="5" t="s">
        <v>420</v>
      </c>
      <c r="C118" s="1">
        <v>722564.8</v>
      </c>
      <c r="D118" s="2">
        <f>IF($C$291=0,0,C118/$C$291)</f>
        <v>3.5836526606159298E-4</v>
      </c>
      <c r="E118" s="42" t="s">
        <v>195</v>
      </c>
    </row>
    <row r="119" spans="1:5">
      <c r="A119" s="14">
        <v>4275</v>
      </c>
      <c r="B119" s="5" t="s">
        <v>421</v>
      </c>
      <c r="C119" s="1">
        <v>719491.54</v>
      </c>
      <c r="D119" s="2">
        <f>IF($C$291=0,0,C119/$C$291)</f>
        <v>3.5684104340699305E-4</v>
      </c>
      <c r="E119" s="42" t="s">
        <v>166</v>
      </c>
    </row>
    <row r="120" spans="1:5">
      <c r="A120" s="14">
        <v>3771</v>
      </c>
      <c r="B120" s="5" t="s">
        <v>422</v>
      </c>
      <c r="C120" s="1">
        <v>715737.92</v>
      </c>
      <c r="D120" s="2">
        <f>IF($C$291=0,0,C120/$C$291)</f>
        <v>3.5497938749738591E-4</v>
      </c>
      <c r="E120" s="42" t="s">
        <v>257</v>
      </c>
    </row>
    <row r="121" spans="1:5">
      <c r="A121" s="14">
        <v>7682</v>
      </c>
      <c r="B121" s="5" t="s">
        <v>423</v>
      </c>
      <c r="C121" s="1">
        <v>712567.1</v>
      </c>
      <c r="D121" s="2">
        <f>IF($C$291=0,0,C121/$C$291)</f>
        <v>3.534067787113871E-4</v>
      </c>
      <c r="E121" s="42" t="s">
        <v>216</v>
      </c>
    </row>
    <row r="122" spans="1:5">
      <c r="A122" s="14">
        <v>2771</v>
      </c>
      <c r="B122" s="5" t="s">
        <v>424</v>
      </c>
      <c r="C122" s="1">
        <v>712113.59</v>
      </c>
      <c r="D122" s="2">
        <f>IF($C$291=0,0,C122/$C$291)</f>
        <v>3.5318185461902669E-4</v>
      </c>
      <c r="E122" s="42" t="s">
        <v>215</v>
      </c>
    </row>
    <row r="123" spans="1:5">
      <c r="A123" s="14">
        <v>7285</v>
      </c>
      <c r="B123" s="5" t="s">
        <v>425</v>
      </c>
      <c r="C123" s="1">
        <v>706623.45</v>
      </c>
      <c r="D123" s="2">
        <f>IF($C$291=0,0,C123/$C$291)</f>
        <v>3.5045894937673505E-4</v>
      </c>
      <c r="E123" s="42" t="s">
        <v>159</v>
      </c>
    </row>
    <row r="124" spans="1:5">
      <c r="A124" s="14">
        <v>19514</v>
      </c>
      <c r="B124" s="5" t="s">
        <v>426</v>
      </c>
      <c r="C124" s="1">
        <v>702012.71</v>
      </c>
      <c r="D124" s="2">
        <f>IF($C$291=0,0,C124/$C$291)</f>
        <v>3.4817219382644968E-4</v>
      </c>
      <c r="E124" s="42" t="s">
        <v>181</v>
      </c>
    </row>
    <row r="125" spans="1:5">
      <c r="A125" s="14">
        <v>27197</v>
      </c>
      <c r="B125" s="5" t="s">
        <v>427</v>
      </c>
      <c r="C125" s="1">
        <v>686782.51</v>
      </c>
      <c r="D125" s="2">
        <f>IF($C$291=0,0,C125/$C$291)</f>
        <v>3.4061858109141023E-4</v>
      </c>
      <c r="E125" s="42" t="s">
        <v>211</v>
      </c>
    </row>
    <row r="126" spans="1:5">
      <c r="A126" s="14">
        <v>48658</v>
      </c>
      <c r="B126" s="5" t="s">
        <v>428</v>
      </c>
      <c r="C126" s="1">
        <v>686680.35</v>
      </c>
      <c r="D126" s="2">
        <f>IF($C$291=0,0,C126/$C$291)</f>
        <v>3.4056791353110163E-4</v>
      </c>
      <c r="E126" s="42" t="s">
        <v>65</v>
      </c>
    </row>
    <row r="127" spans="1:5">
      <c r="A127" s="14">
        <v>11072</v>
      </c>
      <c r="B127" s="5" t="s">
        <v>429</v>
      </c>
      <c r="C127" s="1">
        <v>682858.69</v>
      </c>
      <c r="D127" s="2">
        <f>IF($C$291=0,0,C127/$C$291)</f>
        <v>3.3867251231214251E-4</v>
      </c>
      <c r="E127" s="42" t="s">
        <v>21</v>
      </c>
    </row>
    <row r="128" spans="1:5">
      <c r="A128" s="14">
        <v>9256</v>
      </c>
      <c r="B128" s="5" t="s">
        <v>430</v>
      </c>
      <c r="C128" s="1">
        <v>679021.34</v>
      </c>
      <c r="D128" s="2">
        <f>IF($C$291=0,0,C128/$C$291)</f>
        <v>3.3676932943674996E-4</v>
      </c>
      <c r="E128" s="42" t="s">
        <v>145</v>
      </c>
    </row>
    <row r="129" spans="1:5">
      <c r="A129" s="14">
        <v>66815</v>
      </c>
      <c r="B129" s="5" t="s">
        <v>431</v>
      </c>
      <c r="C129" s="1">
        <v>677422.12</v>
      </c>
      <c r="D129" s="2">
        <f>IF($C$291=0,0,C129/$C$291)</f>
        <v>3.3597617579739328E-4</v>
      </c>
      <c r="E129" s="42" t="s">
        <v>59</v>
      </c>
    </row>
    <row r="130" spans="1:5">
      <c r="A130" s="14">
        <v>2692</v>
      </c>
      <c r="B130" s="5" t="s">
        <v>432</v>
      </c>
      <c r="C130" s="1">
        <v>675868.17</v>
      </c>
      <c r="D130" s="2">
        <f>IF($C$291=0,0,C130/$C$291)</f>
        <v>3.352054743942854E-4</v>
      </c>
      <c r="E130" s="42" t="s">
        <v>184</v>
      </c>
    </row>
    <row r="131" spans="1:5">
      <c r="A131" s="14">
        <v>6228</v>
      </c>
      <c r="B131" s="5" t="s">
        <v>433</v>
      </c>
      <c r="C131" s="1">
        <v>671303.5</v>
      </c>
      <c r="D131" s="2">
        <f>IF($C$291=0,0,C131/$C$291)</f>
        <v>3.329415678504939E-4</v>
      </c>
      <c r="E131" s="42" t="s">
        <v>43</v>
      </c>
    </row>
    <row r="132" spans="1:5">
      <c r="A132" s="14">
        <v>7112</v>
      </c>
      <c r="B132" s="5" t="s">
        <v>237</v>
      </c>
      <c r="C132" s="1">
        <v>670481.41</v>
      </c>
      <c r="D132" s="2">
        <f>IF($C$291=0,0,C132/$C$291)</f>
        <v>3.3253384178692623E-4</v>
      </c>
      <c r="E132" s="42" t="s">
        <v>236</v>
      </c>
    </row>
    <row r="133" spans="1:5">
      <c r="A133" s="14">
        <v>33730</v>
      </c>
      <c r="B133" s="5" t="s">
        <v>434</v>
      </c>
      <c r="C133" s="1">
        <v>661452.79</v>
      </c>
      <c r="D133" s="2">
        <f>IF($C$291=0,0,C133/$C$291)</f>
        <v>3.2805598207321057E-4</v>
      </c>
      <c r="E133" s="42" t="s">
        <v>175</v>
      </c>
    </row>
    <row r="134" spans="1:5">
      <c r="A134" s="14">
        <v>41150</v>
      </c>
      <c r="B134" s="5" t="s">
        <v>435</v>
      </c>
      <c r="C134" s="1">
        <v>659673.16</v>
      </c>
      <c r="D134" s="2">
        <f>IF($C$291=0,0,C134/$C$291)</f>
        <v>3.2717335178393932E-4</v>
      </c>
      <c r="E134" s="42" t="s">
        <v>225</v>
      </c>
    </row>
    <row r="135" spans="1:5">
      <c r="A135" s="14">
        <v>17914</v>
      </c>
      <c r="B135" s="5" t="s">
        <v>436</v>
      </c>
      <c r="C135" s="1">
        <v>657630.04</v>
      </c>
      <c r="D135" s="2">
        <f>IF($C$291=0,0,C135/$C$291)</f>
        <v>3.2616004025479237E-4</v>
      </c>
      <c r="E135" s="42" t="s">
        <v>46</v>
      </c>
    </row>
    <row r="136" spans="1:5">
      <c r="A136" s="14">
        <v>4230</v>
      </c>
      <c r="B136" s="5" t="s">
        <v>437</v>
      </c>
      <c r="C136" s="1">
        <v>657034.12</v>
      </c>
      <c r="D136" s="2">
        <f>IF($C$291=0,0,C136/$C$291)</f>
        <v>3.2586448609916313E-4</v>
      </c>
      <c r="E136" s="42" t="s">
        <v>39</v>
      </c>
    </row>
    <row r="137" spans="1:5">
      <c r="A137" s="14">
        <v>5041</v>
      </c>
      <c r="B137" s="5" t="s">
        <v>438</v>
      </c>
      <c r="C137" s="1">
        <v>655517.31000000006</v>
      </c>
      <c r="D137" s="2">
        <f>IF($C$291=0,0,C137/$C$291)</f>
        <v>3.2511220475468734E-4</v>
      </c>
      <c r="E137" s="42" t="s">
        <v>244</v>
      </c>
    </row>
    <row r="138" spans="1:5">
      <c r="A138" s="14">
        <v>6874</v>
      </c>
      <c r="B138" s="5" t="s">
        <v>439</v>
      </c>
      <c r="C138" s="1">
        <v>652683.35</v>
      </c>
      <c r="D138" s="2">
        <f>IF($C$291=0,0,C138/$C$291)</f>
        <v>3.2370666599967473E-4</v>
      </c>
      <c r="E138" s="42" t="s">
        <v>176</v>
      </c>
    </row>
    <row r="139" spans="1:5">
      <c r="A139" s="14">
        <v>11243</v>
      </c>
      <c r="B139" s="5" t="s">
        <v>130</v>
      </c>
      <c r="C139" s="1">
        <v>652651.59</v>
      </c>
      <c r="D139" s="2">
        <f>IF($C$291=0,0,C139/$C$291)</f>
        <v>3.2369091422094137E-4</v>
      </c>
      <c r="E139" s="42" t="s">
        <v>129</v>
      </c>
    </row>
    <row r="140" spans="1:5">
      <c r="A140" s="14">
        <v>6970</v>
      </c>
      <c r="B140" s="5" t="s">
        <v>440</v>
      </c>
      <c r="C140" s="1">
        <v>649853.26</v>
      </c>
      <c r="D140" s="2">
        <f>IF($C$291=0,0,C140/$C$291)</f>
        <v>3.223030466207232E-4</v>
      </c>
      <c r="E140" s="42" t="s">
        <v>140</v>
      </c>
    </row>
    <row r="141" spans="1:5">
      <c r="A141" s="14">
        <v>31561</v>
      </c>
      <c r="B141" s="5" t="s">
        <v>441</v>
      </c>
      <c r="C141" s="1">
        <v>644287.65</v>
      </c>
      <c r="D141" s="2">
        <f>IF($C$291=0,0,C141/$C$291)</f>
        <v>3.1954271106542759E-4</v>
      </c>
      <c r="E141" s="42" t="s">
        <v>96</v>
      </c>
    </row>
    <row r="142" spans="1:5">
      <c r="A142" s="14">
        <v>21884</v>
      </c>
      <c r="B142" s="5" t="s">
        <v>442</v>
      </c>
      <c r="C142" s="1">
        <v>642563.49</v>
      </c>
      <c r="D142" s="2">
        <f>IF($C$291=0,0,C142/$C$291)</f>
        <v>3.1868759183303105E-4</v>
      </c>
      <c r="E142" s="42" t="s">
        <v>197</v>
      </c>
    </row>
    <row r="143" spans="1:5">
      <c r="A143" s="14">
        <v>7617</v>
      </c>
      <c r="B143" s="5" t="s">
        <v>443</v>
      </c>
      <c r="C143" s="1">
        <v>639938.9</v>
      </c>
      <c r="D143" s="2">
        <f>IF($C$291=0,0,C143/$C$291)</f>
        <v>3.173858928108083E-4</v>
      </c>
      <c r="E143" s="42" t="s">
        <v>224</v>
      </c>
    </row>
    <row r="144" spans="1:5">
      <c r="A144" s="14">
        <v>17733</v>
      </c>
      <c r="B144" s="5" t="s">
        <v>444</v>
      </c>
      <c r="C144" s="1">
        <v>637269.18000000005</v>
      </c>
      <c r="D144" s="2">
        <f>IF($C$291=0,0,C144/$C$291)</f>
        <v>3.1606181098712969E-4</v>
      </c>
      <c r="E144" s="42" t="s">
        <v>20</v>
      </c>
    </row>
    <row r="145" spans="1:5">
      <c r="A145" s="14">
        <v>6604</v>
      </c>
      <c r="B145" s="5" t="s">
        <v>445</v>
      </c>
      <c r="C145" s="1">
        <v>632305.32999999996</v>
      </c>
      <c r="D145" s="2">
        <f>IF($C$291=0,0,C145/$C$291)</f>
        <v>3.1359992601025309E-4</v>
      </c>
      <c r="E145" s="42" t="s">
        <v>189</v>
      </c>
    </row>
    <row r="146" spans="1:5">
      <c r="A146" s="14">
        <v>13030</v>
      </c>
      <c r="B146" s="5" t="s">
        <v>446</v>
      </c>
      <c r="C146" s="1">
        <v>631787.52000000002</v>
      </c>
      <c r="D146" s="2">
        <f>IF($C$291=0,0,C146/$C$291)</f>
        <v>3.1334311150943688E-4</v>
      </c>
      <c r="E146" s="42" t="s">
        <v>61</v>
      </c>
    </row>
    <row r="147" spans="1:5">
      <c r="A147" s="14">
        <v>38820</v>
      </c>
      <c r="B147" s="5" t="s">
        <v>48</v>
      </c>
      <c r="C147" s="1">
        <v>620554.79</v>
      </c>
      <c r="D147" s="2">
        <f>IF($C$291=0,0,C147/$C$291)</f>
        <v>3.0777209521436129E-4</v>
      </c>
      <c r="E147" s="42" t="s">
        <v>47</v>
      </c>
    </row>
    <row r="148" spans="1:5">
      <c r="A148" s="14">
        <v>10998</v>
      </c>
      <c r="B148" s="5" t="s">
        <v>447</v>
      </c>
      <c r="C148" s="1">
        <v>619080.56000000006</v>
      </c>
      <c r="D148" s="2">
        <f>IF($C$291=0,0,C148/$C$291)</f>
        <v>3.0704093196618485E-4</v>
      </c>
      <c r="E148" s="42" t="s">
        <v>40</v>
      </c>
    </row>
    <row r="149" spans="1:5">
      <c r="A149" s="14">
        <v>32923</v>
      </c>
      <c r="B149" s="5" t="s">
        <v>448</v>
      </c>
      <c r="C149" s="1">
        <v>614169.86</v>
      </c>
      <c r="D149" s="2">
        <f>IF($C$291=0,0,C149/$C$291)</f>
        <v>3.0460540741247192E-4</v>
      </c>
      <c r="E149" s="42" t="s">
        <v>127</v>
      </c>
    </row>
    <row r="150" spans="1:5">
      <c r="A150" s="14">
        <v>21820</v>
      </c>
      <c r="B150" s="5" t="s">
        <v>449</v>
      </c>
      <c r="C150" s="1">
        <v>612224.16</v>
      </c>
      <c r="D150" s="2">
        <f>IF($C$291=0,0,C150/$C$291)</f>
        <v>3.0364041257993087E-4</v>
      </c>
      <c r="E150" s="42" t="s">
        <v>17</v>
      </c>
    </row>
    <row r="151" spans="1:5">
      <c r="A151" s="14">
        <v>45923</v>
      </c>
      <c r="B151" s="5" t="s">
        <v>585</v>
      </c>
      <c r="C151" s="1">
        <v>612213.80000000005</v>
      </c>
      <c r="D151" s="2">
        <f>IF($C$291=0,0,C151/$C$291)</f>
        <v>3.0363527440525591E-4</v>
      </c>
      <c r="E151" s="42" t="s">
        <v>198</v>
      </c>
    </row>
    <row r="152" spans="1:5">
      <c r="A152" s="14">
        <v>4924</v>
      </c>
      <c r="B152" s="5" t="s">
        <v>450</v>
      </c>
      <c r="C152" s="1">
        <v>611738.01</v>
      </c>
      <c r="D152" s="2">
        <f>IF($C$291=0,0,C152/$C$291)</f>
        <v>3.0339930026156739E-4</v>
      </c>
      <c r="E152" s="42" t="s">
        <v>34</v>
      </c>
    </row>
    <row r="153" spans="1:5">
      <c r="A153" s="14">
        <v>37587</v>
      </c>
      <c r="B153" s="5" t="s">
        <v>451</v>
      </c>
      <c r="C153" s="1">
        <v>610820.81999999995</v>
      </c>
      <c r="D153" s="2">
        <f>IF($C$291=0,0,C153/$C$291)</f>
        <v>3.0294440813510474E-4</v>
      </c>
      <c r="E153" s="42" t="s">
        <v>113</v>
      </c>
    </row>
    <row r="154" spans="1:5">
      <c r="A154" s="14">
        <v>36764</v>
      </c>
      <c r="B154" s="5" t="s">
        <v>452</v>
      </c>
      <c r="C154" s="1">
        <v>609991.9</v>
      </c>
      <c r="D154" s="2">
        <f>IF($C$291=0,0,C154/$C$291)</f>
        <v>3.0253329464556897E-4</v>
      </c>
      <c r="E154" s="42" t="s">
        <v>75</v>
      </c>
    </row>
    <row r="155" spans="1:5">
      <c r="A155" s="14">
        <v>22726</v>
      </c>
      <c r="B155" s="5" t="s">
        <v>453</v>
      </c>
      <c r="C155" s="1">
        <v>609381.48</v>
      </c>
      <c r="D155" s="2">
        <f>IF($C$291=0,0,C155/$C$291)</f>
        <v>3.0223054902924591E-4</v>
      </c>
      <c r="E155" s="42" t="s">
        <v>163</v>
      </c>
    </row>
    <row r="156" spans="1:5">
      <c r="A156" s="14">
        <v>15175</v>
      </c>
      <c r="B156" s="5" t="s">
        <v>454</v>
      </c>
      <c r="C156" s="1">
        <v>607138.09</v>
      </c>
      <c r="D156" s="2">
        <f>IF($C$291=0,0,C156/$C$291)</f>
        <v>3.0111791102884801E-4</v>
      </c>
      <c r="E156" s="42" t="s">
        <v>157</v>
      </c>
    </row>
    <row r="157" spans="1:5">
      <c r="A157" s="14">
        <v>41522</v>
      </c>
      <c r="B157" s="5" t="s">
        <v>573</v>
      </c>
      <c r="C157" s="1">
        <v>604866.63</v>
      </c>
      <c r="D157" s="2">
        <f>IF($C$291=0,0,C157/$C$291)</f>
        <v>2.9999135135247261E-4</v>
      </c>
      <c r="E157" s="42" t="s">
        <v>168</v>
      </c>
    </row>
    <row r="158" spans="1:5">
      <c r="A158" s="14">
        <v>8251</v>
      </c>
      <c r="B158" s="5" t="s">
        <v>31</v>
      </c>
      <c r="C158" s="1">
        <v>604793.86</v>
      </c>
      <c r="D158" s="2">
        <f>IF($C$291=0,0,C158/$C$291)</f>
        <v>2.9995526013904607E-4</v>
      </c>
      <c r="E158" s="42" t="s">
        <v>30</v>
      </c>
    </row>
    <row r="159" spans="1:5">
      <c r="A159" s="14">
        <v>43752</v>
      </c>
      <c r="B159" s="5" t="s">
        <v>455</v>
      </c>
      <c r="C159" s="1">
        <v>601187.71</v>
      </c>
      <c r="D159" s="2">
        <f>IF($C$291=0,0,C159/$C$291)</f>
        <v>2.9816674386450845E-4</v>
      </c>
      <c r="E159" s="42" t="s">
        <v>83</v>
      </c>
    </row>
    <row r="160" spans="1:5">
      <c r="A160" s="14">
        <v>6692</v>
      </c>
      <c r="B160" s="5" t="s">
        <v>456</v>
      </c>
      <c r="C160" s="1">
        <v>598712.49</v>
      </c>
      <c r="D160" s="2">
        <f>IF($C$291=0,0,C160/$C$291)</f>
        <v>2.9693912680668752E-4</v>
      </c>
      <c r="E160" s="42" t="s">
        <v>143</v>
      </c>
    </row>
    <row r="161" spans="1:5">
      <c r="A161" s="14">
        <v>2974</v>
      </c>
      <c r="B161" s="5" t="s">
        <v>457</v>
      </c>
      <c r="C161" s="1">
        <v>598115.22</v>
      </c>
      <c r="D161" s="2">
        <f>IF($C$291=0,0,C161/$C$291)</f>
        <v>2.966429031012695E-4</v>
      </c>
      <c r="E161" s="42" t="s">
        <v>180</v>
      </c>
    </row>
    <row r="162" spans="1:5">
      <c r="A162" s="14">
        <v>8996</v>
      </c>
      <c r="B162" s="5" t="s">
        <v>458</v>
      </c>
      <c r="C162" s="1">
        <v>596845.41</v>
      </c>
      <c r="D162" s="2">
        <f>IF($C$291=0,0,C162/$C$291)</f>
        <v>2.9601312456999085E-4</v>
      </c>
      <c r="E162" s="42" t="s">
        <v>27</v>
      </c>
    </row>
    <row r="163" spans="1:5">
      <c r="A163" s="14">
        <v>7062</v>
      </c>
      <c r="B163" s="5" t="s">
        <v>459</v>
      </c>
      <c r="C163" s="1">
        <v>594542.53</v>
      </c>
      <c r="D163" s="2">
        <f>IF($C$291=0,0,C163/$C$291)</f>
        <v>2.9487098174223625E-4</v>
      </c>
      <c r="E163" s="42" t="s">
        <v>232</v>
      </c>
    </row>
    <row r="164" spans="1:5">
      <c r="A164" s="14">
        <v>20880</v>
      </c>
      <c r="B164" s="5" t="s">
        <v>574</v>
      </c>
      <c r="C164" s="1">
        <v>592499.89</v>
      </c>
      <c r="D164" s="2">
        <f>IF($C$291=0,0,C164/$C$291)</f>
        <v>2.938579082752364E-4</v>
      </c>
      <c r="E164" s="42" t="s">
        <v>91</v>
      </c>
    </row>
    <row r="165" spans="1:5">
      <c r="A165" s="14">
        <v>3691</v>
      </c>
      <c r="B165" s="5" t="s">
        <v>460</v>
      </c>
      <c r="C165" s="1">
        <v>592205.79</v>
      </c>
      <c r="D165" s="2">
        <f>IF($C$291=0,0,C165/$C$291)</f>
        <v>2.9371204561385477E-4</v>
      </c>
      <c r="E165" s="42" t="s">
        <v>79</v>
      </c>
    </row>
    <row r="166" spans="1:5">
      <c r="A166" s="14">
        <v>59392</v>
      </c>
      <c r="B166" s="5" t="s">
        <v>461</v>
      </c>
      <c r="C166" s="1">
        <v>591352.81999999995</v>
      </c>
      <c r="D166" s="2">
        <f>IF($C$291=0,0,C166/$C$291)</f>
        <v>2.9328900421882333E-4</v>
      </c>
      <c r="E166" s="42" t="s">
        <v>218</v>
      </c>
    </row>
    <row r="167" spans="1:5">
      <c r="A167" s="14">
        <v>13389</v>
      </c>
      <c r="B167" s="5" t="s">
        <v>462</v>
      </c>
      <c r="C167" s="1">
        <v>589189.1</v>
      </c>
      <c r="D167" s="2">
        <f>IF($C$291=0,0,C167/$C$291)</f>
        <v>2.9221587957521661E-4</v>
      </c>
      <c r="E167" s="42" t="s">
        <v>35</v>
      </c>
    </row>
    <row r="168" spans="1:5">
      <c r="A168" s="14">
        <v>14863</v>
      </c>
      <c r="B168" s="5" t="s">
        <v>463</v>
      </c>
      <c r="C168" s="1">
        <v>588118.1</v>
      </c>
      <c r="D168" s="2">
        <f>IF($C$291=0,0,C168/$C$291)</f>
        <v>2.9168470340949147E-4</v>
      </c>
      <c r="E168" s="42" t="s">
        <v>251</v>
      </c>
    </row>
    <row r="169" spans="1:5">
      <c r="A169" s="14">
        <v>5953</v>
      </c>
      <c r="B169" s="5" t="s">
        <v>464</v>
      </c>
      <c r="C169" s="1">
        <v>583021.12</v>
      </c>
      <c r="D169" s="2">
        <f>IF($C$291=0,0,C169/$C$291)</f>
        <v>2.8915679090419006E-4</v>
      </c>
      <c r="E169" s="42" t="s">
        <v>206</v>
      </c>
    </row>
    <row r="170" spans="1:5">
      <c r="A170" s="14">
        <v>10047</v>
      </c>
      <c r="B170" s="5" t="s">
        <v>465</v>
      </c>
      <c r="C170" s="1">
        <v>577662.5</v>
      </c>
      <c r="D170" s="2">
        <f>IF($C$291=0,0,C170/$C$291)</f>
        <v>2.8649911469020483E-4</v>
      </c>
      <c r="E170" s="42" t="s">
        <v>101</v>
      </c>
    </row>
    <row r="171" spans="1:5">
      <c r="A171" s="14">
        <v>14969</v>
      </c>
      <c r="B171" s="5" t="s">
        <v>466</v>
      </c>
      <c r="C171" s="1">
        <v>572334.1</v>
      </c>
      <c r="D171" s="2">
        <f>IF($C$291=0,0,C171/$C$291)</f>
        <v>2.8385642647223104E-4</v>
      </c>
      <c r="E171" s="42" t="s">
        <v>103</v>
      </c>
    </row>
    <row r="172" spans="1:5">
      <c r="A172" s="14">
        <v>1869</v>
      </c>
      <c r="B172" s="5" t="s">
        <v>467</v>
      </c>
      <c r="C172" s="1">
        <v>566383.39</v>
      </c>
      <c r="D172" s="2">
        <f>IF($C$291=0,0,C172/$C$291)</f>
        <v>2.8090509564016535E-4</v>
      </c>
      <c r="E172" s="42" t="s">
        <v>253</v>
      </c>
    </row>
    <row r="173" spans="1:5">
      <c r="A173" s="14">
        <v>15604</v>
      </c>
      <c r="B173" s="5" t="s">
        <v>468</v>
      </c>
      <c r="C173" s="1">
        <v>562297.78</v>
      </c>
      <c r="D173" s="2">
        <f>IF($C$291=0,0,C173/$C$291)</f>
        <v>2.7887878503843956E-4</v>
      </c>
      <c r="E173" s="42" t="s">
        <v>250</v>
      </c>
    </row>
    <row r="174" spans="1:5">
      <c r="A174" s="14">
        <v>63928</v>
      </c>
      <c r="B174" s="5" t="s">
        <v>575</v>
      </c>
      <c r="C174" s="1">
        <v>557497.54</v>
      </c>
      <c r="D174" s="2">
        <f>IF($C$291=0,0,C174/$C$291)</f>
        <v>2.7649804453632886E-4</v>
      </c>
      <c r="E174" s="42" t="s">
        <v>136</v>
      </c>
    </row>
    <row r="175" spans="1:5">
      <c r="A175" s="14">
        <v>5468</v>
      </c>
      <c r="B175" s="5" t="s">
        <v>469</v>
      </c>
      <c r="C175" s="1">
        <v>556544.29</v>
      </c>
      <c r="D175" s="2">
        <f>IF($C$291=0,0,C175/$C$291)</f>
        <v>2.760252679910651E-4</v>
      </c>
      <c r="E175" s="42" t="s">
        <v>160</v>
      </c>
    </row>
    <row r="176" spans="1:5">
      <c r="A176" s="14">
        <v>49025</v>
      </c>
      <c r="B176" s="5" t="s">
        <v>576</v>
      </c>
      <c r="C176" s="1">
        <v>553933.80000000005</v>
      </c>
      <c r="D176" s="2">
        <f>IF($C$291=0,0,C176/$C$291)</f>
        <v>2.747305620444135E-4</v>
      </c>
      <c r="E176" s="42" t="s">
        <v>14</v>
      </c>
    </row>
    <row r="177" spans="1:5">
      <c r="A177" s="14">
        <v>23976</v>
      </c>
      <c r="B177" s="5" t="s">
        <v>577</v>
      </c>
      <c r="C177" s="1">
        <v>552355.26</v>
      </c>
      <c r="D177" s="2">
        <f>IF($C$291=0,0,C177/$C$291)</f>
        <v>2.739476649158945E-4</v>
      </c>
      <c r="E177" s="42" t="s">
        <v>18</v>
      </c>
    </row>
    <row r="178" spans="1:5">
      <c r="A178" s="14">
        <v>7890</v>
      </c>
      <c r="B178" s="5" t="s">
        <v>470</v>
      </c>
      <c r="C178" s="1">
        <v>550750.36</v>
      </c>
      <c r="D178" s="2">
        <f>IF($C$291=0,0,C178/$C$291)</f>
        <v>2.7315169420779711E-4</v>
      </c>
      <c r="E178" s="42" t="s">
        <v>68</v>
      </c>
    </row>
    <row r="179" spans="1:5">
      <c r="A179" s="14">
        <v>12456</v>
      </c>
      <c r="B179" s="5" t="s">
        <v>471</v>
      </c>
      <c r="C179" s="1">
        <v>537836.23</v>
      </c>
      <c r="D179" s="2">
        <f>IF($C$291=0,0,C179/$C$291)</f>
        <v>2.6674676604992949E-4</v>
      </c>
      <c r="E179" s="42" t="s">
        <v>49</v>
      </c>
    </row>
    <row r="180" spans="1:5">
      <c r="A180" s="14">
        <v>3707</v>
      </c>
      <c r="B180" s="5" t="s">
        <v>472</v>
      </c>
      <c r="C180" s="1">
        <v>535796.01</v>
      </c>
      <c r="D180" s="2">
        <f>IF($C$291=0,0,C180/$C$291)</f>
        <v>2.657348928129213E-4</v>
      </c>
      <c r="E180" s="42" t="s">
        <v>147</v>
      </c>
    </row>
    <row r="181" spans="1:5">
      <c r="A181" s="14">
        <v>32974</v>
      </c>
      <c r="B181" s="5" t="s">
        <v>578</v>
      </c>
      <c r="C181" s="1">
        <v>535605.57999999996</v>
      </c>
      <c r="D181" s="2">
        <f>IF($C$291=0,0,C181/$C$291)</f>
        <v>2.6564044661568593E-4</v>
      </c>
      <c r="E181" s="42" t="s">
        <v>119</v>
      </c>
    </row>
    <row r="182" spans="1:5">
      <c r="A182" s="14">
        <v>1995</v>
      </c>
      <c r="B182" s="5" t="s">
        <v>473</v>
      </c>
      <c r="C182" s="1">
        <v>530860.31999999995</v>
      </c>
      <c r="D182" s="2">
        <f>IF($C$291=0,0,C182/$C$291)</f>
        <v>2.6328697414867476E-4</v>
      </c>
      <c r="E182" s="42" t="s">
        <v>263</v>
      </c>
    </row>
    <row r="183" spans="1:5">
      <c r="A183" s="14">
        <v>3688</v>
      </c>
      <c r="B183" s="5" t="s">
        <v>474</v>
      </c>
      <c r="C183" s="1">
        <v>530253.13</v>
      </c>
      <c r="D183" s="2">
        <f>IF($C$291=0,0,C183/$C$291)</f>
        <v>2.6298583049221664E-4</v>
      </c>
      <c r="E183" s="42" t="s">
        <v>190</v>
      </c>
    </row>
    <row r="184" spans="1:5">
      <c r="A184" s="14">
        <v>22739</v>
      </c>
      <c r="B184" s="5" t="s">
        <v>475</v>
      </c>
      <c r="C184" s="1">
        <v>529030.5</v>
      </c>
      <c r="D184" s="2">
        <f>IF($C$291=0,0,C184/$C$291)</f>
        <v>2.6237945148614706E-4</v>
      </c>
      <c r="E184" s="42" t="s">
        <v>37</v>
      </c>
    </row>
    <row r="185" spans="1:5">
      <c r="A185" s="14">
        <v>9164</v>
      </c>
      <c r="B185" s="5" t="s">
        <v>476</v>
      </c>
      <c r="C185" s="1">
        <v>525503.66</v>
      </c>
      <c r="D185" s="2">
        <f>IF($C$291=0,0,C185/$C$291)</f>
        <v>2.6063027002179028E-4</v>
      </c>
      <c r="E185" s="42" t="s">
        <v>193</v>
      </c>
    </row>
    <row r="186" spans="1:5">
      <c r="A186" s="14">
        <v>8546</v>
      </c>
      <c r="B186" s="5" t="s">
        <v>477</v>
      </c>
      <c r="C186" s="1">
        <v>524736.18999999994</v>
      </c>
      <c r="D186" s="2">
        <f>IF($C$291=0,0,C186/$C$291)</f>
        <v>2.6024963344671169E-4</v>
      </c>
      <c r="E186" s="42" t="s">
        <v>203</v>
      </c>
    </row>
    <row r="187" spans="1:5">
      <c r="A187" s="14">
        <v>8969</v>
      </c>
      <c r="B187" s="5" t="s">
        <v>478</v>
      </c>
      <c r="C187" s="1">
        <v>522619.22</v>
      </c>
      <c r="D187" s="2">
        <f>IF($C$291=0,0,C187/$C$291)</f>
        <v>2.5919969506430727E-4</v>
      </c>
      <c r="E187" s="42" t="s">
        <v>243</v>
      </c>
    </row>
    <row r="188" spans="1:5">
      <c r="A188" s="14">
        <v>94242</v>
      </c>
      <c r="B188" s="5" t="s">
        <v>479</v>
      </c>
      <c r="C188" s="1">
        <v>521700.61</v>
      </c>
      <c r="D188" s="2">
        <f>IF($C$291=0,0,C188/$C$291)</f>
        <v>2.5874409867065947E-4</v>
      </c>
      <c r="E188" s="42" t="s">
        <v>92</v>
      </c>
    </row>
    <row r="189" spans="1:5">
      <c r="A189" s="14">
        <v>99040</v>
      </c>
      <c r="B189" s="5" t="s">
        <v>480</v>
      </c>
      <c r="C189" s="1">
        <v>519721.54</v>
      </c>
      <c r="D189" s="2">
        <f>IF($C$291=0,0,C189/$C$291)</f>
        <v>2.5776255355926665E-4</v>
      </c>
      <c r="E189" s="42" t="s">
        <v>56</v>
      </c>
    </row>
    <row r="190" spans="1:5">
      <c r="A190" s="14">
        <v>2346</v>
      </c>
      <c r="B190" s="5" t="s">
        <v>481</v>
      </c>
      <c r="C190" s="1">
        <v>519706.51</v>
      </c>
      <c r="D190" s="2">
        <f>IF($C$291=0,0,C190/$C$291)</f>
        <v>2.5775509923828548E-4</v>
      </c>
      <c r="E190" s="42" t="s">
        <v>242</v>
      </c>
    </row>
    <row r="191" spans="1:5">
      <c r="A191" s="14">
        <v>4699</v>
      </c>
      <c r="B191" s="5" t="s">
        <v>482</v>
      </c>
      <c r="C191" s="1">
        <v>509096.94</v>
      </c>
      <c r="D191" s="2">
        <f>IF($C$291=0,0,C191/$C$291)</f>
        <v>2.5249314712568729E-4</v>
      </c>
      <c r="E191" s="42" t="s">
        <v>191</v>
      </c>
    </row>
    <row r="192" spans="1:5">
      <c r="A192" s="14">
        <v>11243</v>
      </c>
      <c r="B192" s="5" t="s">
        <v>483</v>
      </c>
      <c r="C192" s="1">
        <v>505240.15</v>
      </c>
      <c r="D192" s="2">
        <f>IF($C$291=0,0,C192/$C$291)</f>
        <v>2.5058032273333705E-4</v>
      </c>
      <c r="E192" s="42" t="s">
        <v>151</v>
      </c>
    </row>
    <row r="193" spans="1:5">
      <c r="A193" s="14">
        <v>4641</v>
      </c>
      <c r="B193" s="5" t="s">
        <v>484</v>
      </c>
      <c r="C193" s="1">
        <v>503481.81</v>
      </c>
      <c r="D193" s="2">
        <f>IF($C$291=0,0,C193/$C$291)</f>
        <v>2.4970825149221547E-4</v>
      </c>
      <c r="E193" s="42" t="s">
        <v>196</v>
      </c>
    </row>
    <row r="194" spans="1:5">
      <c r="A194" s="14">
        <v>10469</v>
      </c>
      <c r="B194" s="5" t="s">
        <v>485</v>
      </c>
      <c r="C194" s="1">
        <v>502928</v>
      </c>
      <c r="D194" s="2">
        <f>IF($C$291=0,0,C194/$C$291)</f>
        <v>2.4943358233036651E-4</v>
      </c>
      <c r="E194" s="42" t="s">
        <v>255</v>
      </c>
    </row>
    <row r="195" spans="1:5">
      <c r="A195" s="14">
        <v>27952</v>
      </c>
      <c r="B195" s="5" t="s">
        <v>579</v>
      </c>
      <c r="C195" s="1">
        <v>502148.24</v>
      </c>
      <c r="D195" s="2">
        <f>IF($C$291=0,0,C195/$C$291)</f>
        <v>2.4904685037239652E-4</v>
      </c>
      <c r="E195" s="42" t="s">
        <v>112</v>
      </c>
    </row>
    <row r="196" spans="1:5">
      <c r="A196" s="14">
        <v>18082</v>
      </c>
      <c r="B196" s="5" t="s">
        <v>486</v>
      </c>
      <c r="C196" s="1">
        <v>501721.68</v>
      </c>
      <c r="D196" s="2">
        <f>IF($C$291=0,0,C196/$C$291)</f>
        <v>2.4883529247767038E-4</v>
      </c>
      <c r="E196" s="42" t="s">
        <v>26</v>
      </c>
    </row>
    <row r="197" spans="1:5">
      <c r="A197" s="14">
        <v>9034</v>
      </c>
      <c r="B197" s="5" t="s">
        <v>487</v>
      </c>
      <c r="C197" s="1">
        <v>500237.11</v>
      </c>
      <c r="D197" s="2">
        <f>IF($C$291=0,0,C197/$C$291)</f>
        <v>2.4809900097407504E-4</v>
      </c>
      <c r="E197" s="42" t="s">
        <v>192</v>
      </c>
    </row>
    <row r="198" spans="1:5">
      <c r="A198" s="14">
        <v>30589</v>
      </c>
      <c r="B198" s="5" t="s">
        <v>580</v>
      </c>
      <c r="C198" s="1">
        <v>497097.35</v>
      </c>
      <c r="D198" s="2">
        <f>IF($C$291=0,0,C198/$C$291)</f>
        <v>2.4654179679284511E-4</v>
      </c>
      <c r="E198" s="42" t="s">
        <v>205</v>
      </c>
    </row>
    <row r="199" spans="1:5">
      <c r="A199" s="14">
        <v>3229</v>
      </c>
      <c r="B199" s="5" t="s">
        <v>488</v>
      </c>
      <c r="C199" s="1">
        <v>495919.75</v>
      </c>
      <c r="D199" s="2">
        <f>IF($C$291=0,0,C199/$C$291)</f>
        <v>2.4595775099195069E-4</v>
      </c>
      <c r="E199" s="42" t="s">
        <v>234</v>
      </c>
    </row>
    <row r="200" spans="1:5">
      <c r="A200" s="14">
        <v>20263</v>
      </c>
      <c r="B200" s="5" t="s">
        <v>489</v>
      </c>
      <c r="C200" s="1">
        <v>491093.86</v>
      </c>
      <c r="D200" s="2">
        <f>IF($C$291=0,0,C200/$C$291)</f>
        <v>2.4356428904385416E-4</v>
      </c>
      <c r="E200" s="42" t="s">
        <v>100</v>
      </c>
    </row>
    <row r="201" spans="1:5">
      <c r="A201" s="14">
        <v>27786</v>
      </c>
      <c r="B201" s="5" t="s">
        <v>490</v>
      </c>
      <c r="C201" s="1">
        <v>482941.62</v>
      </c>
      <c r="D201" s="2">
        <f>IF($C$291=0,0,C201/$C$291)</f>
        <v>2.3952108121446923E-4</v>
      </c>
      <c r="E201" s="42" t="s">
        <v>122</v>
      </c>
    </row>
    <row r="202" spans="1:5">
      <c r="A202" s="14">
        <v>8704</v>
      </c>
      <c r="B202" s="5" t="s">
        <v>491</v>
      </c>
      <c r="C202" s="1">
        <v>480908.05</v>
      </c>
      <c r="D202" s="2">
        <f>IF($C$291=0,0,C202/$C$291)</f>
        <v>2.3851250613012403E-4</v>
      </c>
      <c r="E202" s="42" t="s">
        <v>67</v>
      </c>
    </row>
    <row r="203" spans="1:5">
      <c r="A203" s="14">
        <v>14821</v>
      </c>
      <c r="B203" s="5" t="s">
        <v>492</v>
      </c>
      <c r="C203" s="1">
        <v>478448.45</v>
      </c>
      <c r="D203" s="2">
        <f>IF($C$291=0,0,C203/$C$291)</f>
        <v>2.3729263601134009E-4</v>
      </c>
      <c r="E203" s="42" t="s">
        <v>228</v>
      </c>
    </row>
    <row r="204" spans="1:5">
      <c r="A204" s="14">
        <v>8834</v>
      </c>
      <c r="B204" s="5" t="s">
        <v>493</v>
      </c>
      <c r="C204" s="1">
        <v>472214.04</v>
      </c>
      <c r="D204" s="2">
        <f>IF($C$291=0,0,C204/$C$291)</f>
        <v>2.3420060053107994E-4</v>
      </c>
      <c r="E204" s="42" t="s">
        <v>213</v>
      </c>
    </row>
    <row r="205" spans="1:5">
      <c r="A205" s="14">
        <v>37240</v>
      </c>
      <c r="B205" s="5" t="s">
        <v>494</v>
      </c>
      <c r="C205" s="1">
        <v>472171.68</v>
      </c>
      <c r="D205" s="2">
        <f>IF($C$291=0,0,C205/$C$291)</f>
        <v>2.3417959154659805E-4</v>
      </c>
      <c r="E205" s="42" t="s">
        <v>64</v>
      </c>
    </row>
    <row r="206" spans="1:5">
      <c r="A206" s="14">
        <v>33471</v>
      </c>
      <c r="B206" s="5" t="s">
        <v>495</v>
      </c>
      <c r="C206" s="1">
        <v>469055.95</v>
      </c>
      <c r="D206" s="2">
        <f>IF($C$291=0,0,C206/$C$291)</f>
        <v>2.3263430535160753E-4</v>
      </c>
      <c r="E206" s="42" t="s">
        <v>28</v>
      </c>
    </row>
    <row r="207" spans="1:5">
      <c r="A207" s="14">
        <v>16199</v>
      </c>
      <c r="B207" s="5" t="s">
        <v>496</v>
      </c>
      <c r="C207" s="1">
        <v>467285.93</v>
      </c>
      <c r="D207" s="2">
        <f>IF($C$291=0,0,C207/$C$291)</f>
        <v>2.3175644126490646E-4</v>
      </c>
      <c r="E207" s="42" t="s">
        <v>209</v>
      </c>
    </row>
    <row r="208" spans="1:5">
      <c r="A208" s="14">
        <v>5630</v>
      </c>
      <c r="B208" s="5" t="s">
        <v>497</v>
      </c>
      <c r="C208" s="1">
        <v>463225.15</v>
      </c>
      <c r="D208" s="2">
        <f>IF($C$291=0,0,C208/$C$291)</f>
        <v>2.2974244541966519E-4</v>
      </c>
      <c r="E208" s="42" t="s">
        <v>177</v>
      </c>
    </row>
    <row r="209" spans="1:5">
      <c r="A209" s="14">
        <v>9148</v>
      </c>
      <c r="B209" s="5" t="s">
        <v>498</v>
      </c>
      <c r="C209" s="1">
        <v>456671.6</v>
      </c>
      <c r="D209" s="2">
        <f>IF($C$291=0,0,C209/$C$291)</f>
        <v>2.2649212836934948E-4</v>
      </c>
      <c r="E209" s="42" t="s">
        <v>11</v>
      </c>
    </row>
    <row r="210" spans="1:5">
      <c r="A210" s="14">
        <v>8594</v>
      </c>
      <c r="B210" s="5" t="s">
        <v>499</v>
      </c>
      <c r="C210" s="1">
        <v>448566.79</v>
      </c>
      <c r="D210" s="2">
        <f>IF($C$291=0,0,C210/$C$291)</f>
        <v>2.2247244405587522E-4</v>
      </c>
      <c r="E210" s="42" t="s">
        <v>219</v>
      </c>
    </row>
    <row r="211" spans="1:5">
      <c r="A211" s="14">
        <v>9536</v>
      </c>
      <c r="B211" s="5" t="s">
        <v>500</v>
      </c>
      <c r="C211" s="1">
        <v>446970.62</v>
      </c>
      <c r="D211" s="2">
        <f>IF($C$291=0,0,C211/$C$291)</f>
        <v>2.2168080310307829E-4</v>
      </c>
      <c r="E211" s="42" t="s">
        <v>223</v>
      </c>
    </row>
    <row r="212" spans="1:5">
      <c r="A212" s="14">
        <v>42684</v>
      </c>
      <c r="B212" s="5" t="s">
        <v>501</v>
      </c>
      <c r="C212" s="1">
        <v>442797.54</v>
      </c>
      <c r="D212" s="2">
        <f>IF($C$291=0,0,C212/$C$291)</f>
        <v>2.1961111063467087E-4</v>
      </c>
      <c r="E212" s="42" t="s">
        <v>41</v>
      </c>
    </row>
    <row r="213" spans="1:5">
      <c r="A213" s="14">
        <v>24629</v>
      </c>
      <c r="B213" s="5" t="s">
        <v>502</v>
      </c>
      <c r="C213" s="1">
        <v>441704.6</v>
      </c>
      <c r="D213" s="2">
        <f>IF($C$291=0,0,C213/$C$291)</f>
        <v>2.1906905304497186E-4</v>
      </c>
      <c r="E213" s="42" t="s">
        <v>125</v>
      </c>
    </row>
    <row r="214" spans="1:5">
      <c r="A214" s="14">
        <v>8269</v>
      </c>
      <c r="B214" s="5" t="s">
        <v>503</v>
      </c>
      <c r="C214" s="1">
        <v>439190.69</v>
      </c>
      <c r="D214" s="2">
        <f>IF($C$291=0,0,C214/$C$291)</f>
        <v>2.1782224718616875E-4</v>
      </c>
      <c r="E214" s="42" t="s">
        <v>247</v>
      </c>
    </row>
    <row r="215" spans="1:5">
      <c r="A215" s="14">
        <v>1852</v>
      </c>
      <c r="B215" s="5" t="s">
        <v>504</v>
      </c>
      <c r="C215" s="1">
        <v>419231.45</v>
      </c>
      <c r="D215" s="2">
        <f>IF($C$291=0,0,C215/$C$291)</f>
        <v>2.0792320650083897E-4</v>
      </c>
      <c r="E215" s="42" t="s">
        <v>153</v>
      </c>
    </row>
    <row r="216" spans="1:5">
      <c r="A216" s="14">
        <v>6689</v>
      </c>
      <c r="B216" s="5" t="s">
        <v>505</v>
      </c>
      <c r="C216" s="1">
        <v>416750.01</v>
      </c>
      <c r="D216" s="2">
        <f>IF($C$291=0,0,C216/$C$291)</f>
        <v>2.066925045543618E-4</v>
      </c>
      <c r="E216" s="42" t="s">
        <v>170</v>
      </c>
    </row>
    <row r="217" spans="1:5">
      <c r="A217" s="14">
        <v>6854</v>
      </c>
      <c r="B217" s="5" t="s">
        <v>506</v>
      </c>
      <c r="C217" s="1">
        <v>416011.34</v>
      </c>
      <c r="D217" s="2">
        <f>IF($C$291=0,0,C217/$C$291)</f>
        <v>2.0632615170810951E-4</v>
      </c>
      <c r="E217" s="42" t="s">
        <v>118</v>
      </c>
    </row>
    <row r="218" spans="1:5">
      <c r="A218" s="14">
        <v>6559</v>
      </c>
      <c r="B218" s="5" t="s">
        <v>507</v>
      </c>
      <c r="C218" s="1">
        <v>415464.68</v>
      </c>
      <c r="D218" s="2">
        <f>IF($C$291=0,0,C218/$C$291)</f>
        <v>2.0605502868032674E-4</v>
      </c>
      <c r="E218" s="42" t="s">
        <v>102</v>
      </c>
    </row>
    <row r="219" spans="1:5">
      <c r="A219" s="14">
        <v>7343</v>
      </c>
      <c r="B219" s="5" t="s">
        <v>508</v>
      </c>
      <c r="C219" s="1">
        <v>414119.14</v>
      </c>
      <c r="D219" s="2">
        <f>IF($C$291=0,0,C219/$C$291)</f>
        <v>2.0538769088571441E-4</v>
      </c>
      <c r="E219" s="42" t="s">
        <v>142</v>
      </c>
    </row>
    <row r="220" spans="1:5">
      <c r="A220" s="14">
        <v>5844</v>
      </c>
      <c r="B220" s="5" t="s">
        <v>509</v>
      </c>
      <c r="C220" s="1">
        <v>407887.89</v>
      </c>
      <c r="D220" s="2">
        <f>IF($C$291=0,0,C220/$C$291)</f>
        <v>2.0229722264792274E-4</v>
      </c>
      <c r="E220" s="42" t="s">
        <v>149</v>
      </c>
    </row>
    <row r="221" spans="1:5">
      <c r="A221" s="14">
        <v>6163</v>
      </c>
      <c r="B221" s="5" t="s">
        <v>510</v>
      </c>
      <c r="C221" s="1">
        <v>405990.6</v>
      </c>
      <c r="D221" s="2">
        <f>IF($C$291=0,0,C221/$C$291)</f>
        <v>2.0135623737484271E-4</v>
      </c>
      <c r="E221" s="42" t="s">
        <v>246</v>
      </c>
    </row>
    <row r="222" spans="1:5">
      <c r="A222" s="14">
        <v>1820</v>
      </c>
      <c r="B222" s="5" t="s">
        <v>222</v>
      </c>
      <c r="C222" s="1">
        <v>404410.71</v>
      </c>
      <c r="D222" s="2">
        <f>IF($C$291=0,0,C222/$C$291)</f>
        <v>2.0057267069653506E-4</v>
      </c>
      <c r="E222" s="42" t="s">
        <v>221</v>
      </c>
    </row>
    <row r="223" spans="1:5">
      <c r="A223" s="14">
        <v>15680</v>
      </c>
      <c r="B223" s="5" t="s">
        <v>511</v>
      </c>
      <c r="C223" s="1">
        <v>403682.41</v>
      </c>
      <c r="D223" s="2">
        <f>IF($C$291=0,0,C223/$C$291)</f>
        <v>2.0021146098458579E-4</v>
      </c>
      <c r="E223" s="42" t="s">
        <v>128</v>
      </c>
    </row>
    <row r="224" spans="1:5">
      <c r="A224" s="14">
        <v>28102</v>
      </c>
      <c r="B224" s="5" t="s">
        <v>581</v>
      </c>
      <c r="C224" s="1">
        <v>403618.62</v>
      </c>
      <c r="D224" s="2">
        <f>IF($C$291=0,0,C224/$C$291)</f>
        <v>2.0017982351716132E-4</v>
      </c>
      <c r="E224" s="42" t="s">
        <v>121</v>
      </c>
    </row>
    <row r="225" spans="1:5">
      <c r="A225" s="14">
        <v>25371</v>
      </c>
      <c r="B225" s="5" t="s">
        <v>512</v>
      </c>
      <c r="C225" s="1">
        <v>399217.6</v>
      </c>
      <c r="D225" s="2">
        <f>IF($C$291=0,0,C225/$C$291)</f>
        <v>1.9799708128664803E-4</v>
      </c>
      <c r="E225" s="42" t="s">
        <v>123</v>
      </c>
    </row>
    <row r="226" spans="1:5">
      <c r="A226" s="14">
        <v>63162</v>
      </c>
      <c r="B226" s="5" t="s">
        <v>513</v>
      </c>
      <c r="C226" s="1">
        <v>398504.47</v>
      </c>
      <c r="D226" s="2">
        <f>IF($C$291=0,0,C226/$C$291)</f>
        <v>1.9764339533047287E-4</v>
      </c>
      <c r="E226" s="42" t="s">
        <v>82</v>
      </c>
    </row>
    <row r="227" spans="1:5">
      <c r="A227" s="14">
        <v>5262</v>
      </c>
      <c r="B227" s="5" t="s">
        <v>514</v>
      </c>
      <c r="C227" s="1">
        <v>396355.85</v>
      </c>
      <c r="D227" s="2">
        <f>IF($C$291=0,0,C227/$C$291)</f>
        <v>1.9657775972524376E-4</v>
      </c>
      <c r="E227" s="42" t="s">
        <v>42</v>
      </c>
    </row>
    <row r="228" spans="1:5">
      <c r="A228" s="14">
        <v>6577</v>
      </c>
      <c r="B228" s="5" t="s">
        <v>515</v>
      </c>
      <c r="C228" s="1">
        <v>394011.53</v>
      </c>
      <c r="D228" s="2">
        <f>IF($C$291=0,0,C228/$C$291)</f>
        <v>1.9541506419878924E-4</v>
      </c>
      <c r="E228" s="42" t="s">
        <v>57</v>
      </c>
    </row>
    <row r="229" spans="1:5">
      <c r="A229" s="14">
        <v>4344</v>
      </c>
      <c r="B229" s="5" t="s">
        <v>516</v>
      </c>
      <c r="C229" s="1">
        <v>393387.79</v>
      </c>
      <c r="D229" s="2">
        <f>IF($C$291=0,0,C229/$C$291)</f>
        <v>1.9510571235788408E-4</v>
      </c>
      <c r="E229" s="42" t="s">
        <v>185</v>
      </c>
    </row>
    <row r="230" spans="1:5">
      <c r="A230" s="14">
        <v>62777</v>
      </c>
      <c r="B230" s="5" t="s">
        <v>517</v>
      </c>
      <c r="C230" s="1">
        <v>393219.09</v>
      </c>
      <c r="D230" s="2">
        <f>IF($C$291=0,0,C230/$C$291)</f>
        <v>1.9502204343243329E-4</v>
      </c>
      <c r="E230" s="42" t="s">
        <v>55</v>
      </c>
    </row>
    <row r="231" spans="1:5">
      <c r="A231" s="14">
        <v>5668</v>
      </c>
      <c r="B231" s="5" t="s">
        <v>518</v>
      </c>
      <c r="C231" s="1">
        <v>391606.49</v>
      </c>
      <c r="D231" s="2">
        <f>IF($C$291=0,0,C231/$C$291)</f>
        <v>1.9422225381072607E-4</v>
      </c>
      <c r="E231" s="42" t="s">
        <v>165</v>
      </c>
    </row>
    <row r="232" spans="1:5">
      <c r="A232" s="14">
        <v>21289</v>
      </c>
      <c r="B232" s="5" t="s">
        <v>519</v>
      </c>
      <c r="C232" s="1">
        <v>389391.58</v>
      </c>
      <c r="D232" s="2">
        <f>IF($C$291=0,0,C232/$C$291)</f>
        <v>1.9312374083105635E-4</v>
      </c>
      <c r="E232" s="42" t="s">
        <v>115</v>
      </c>
    </row>
    <row r="233" spans="1:5">
      <c r="A233" s="14">
        <v>1853</v>
      </c>
      <c r="B233" s="5" t="s">
        <v>520</v>
      </c>
      <c r="C233" s="1">
        <v>384721.98</v>
      </c>
      <c r="D233" s="2">
        <f>IF($C$291=0,0,C233/$C$291)</f>
        <v>1.9080779290998236E-4</v>
      </c>
      <c r="E233" s="42" t="s">
        <v>204</v>
      </c>
    </row>
    <row r="234" spans="1:5">
      <c r="A234" s="14">
        <v>59805</v>
      </c>
      <c r="B234" s="5" t="s">
        <v>521</v>
      </c>
      <c r="C234" s="1">
        <v>379591.91</v>
      </c>
      <c r="D234" s="2">
        <f>IF($C$291=0,0,C234/$C$291)</f>
        <v>1.88263468995415E-4</v>
      </c>
      <c r="E234" s="42" t="s">
        <v>148</v>
      </c>
    </row>
    <row r="235" spans="1:5">
      <c r="A235" s="14">
        <v>14678</v>
      </c>
      <c r="B235" s="5" t="s">
        <v>582</v>
      </c>
      <c r="C235" s="1">
        <v>378108.49</v>
      </c>
      <c r="D235" s="2">
        <f>IF($C$291=0,0,C235/$C$291)</f>
        <v>1.8752774784904709E-4</v>
      </c>
      <c r="E235" s="42" t="s">
        <v>248</v>
      </c>
    </row>
    <row r="236" spans="1:5">
      <c r="A236" s="14">
        <v>7938</v>
      </c>
      <c r="B236" s="5" t="s">
        <v>522</v>
      </c>
      <c r="C236" s="1">
        <v>377667.49</v>
      </c>
      <c r="D236" s="2">
        <f>IF($C$291=0,0,C236/$C$291)</f>
        <v>1.8730902825139556E-4</v>
      </c>
      <c r="E236" s="42" t="s">
        <v>63</v>
      </c>
    </row>
    <row r="237" spans="1:5">
      <c r="A237" s="14">
        <v>1436</v>
      </c>
      <c r="B237" s="5" t="s">
        <v>523</v>
      </c>
      <c r="C237" s="1">
        <v>376385.11</v>
      </c>
      <c r="D237" s="2">
        <f>IF($C$291=0,0,C237/$C$291)</f>
        <v>1.8667301546763961E-4</v>
      </c>
      <c r="E237" s="42" t="s">
        <v>36</v>
      </c>
    </row>
    <row r="238" spans="1:5">
      <c r="A238" s="14">
        <v>5604</v>
      </c>
      <c r="B238" s="5" t="s">
        <v>524</v>
      </c>
      <c r="C238" s="1">
        <v>368826.24</v>
      </c>
      <c r="D238" s="2">
        <f>IF($C$291=0,0,C238/$C$291)</f>
        <v>1.8292409708872744E-4</v>
      </c>
      <c r="E238" s="42" t="s">
        <v>141</v>
      </c>
    </row>
    <row r="239" spans="1:5">
      <c r="A239" s="14">
        <v>5127</v>
      </c>
      <c r="B239" s="5" t="s">
        <v>525</v>
      </c>
      <c r="C239" s="1">
        <v>363170.6</v>
      </c>
      <c r="D239" s="2">
        <f>IF($C$291=0,0,C239/$C$291)</f>
        <v>1.8011911000196569E-4</v>
      </c>
      <c r="E239" s="42" t="s">
        <v>249</v>
      </c>
    </row>
    <row r="240" spans="1:5">
      <c r="A240" s="14">
        <v>171645</v>
      </c>
      <c r="B240" s="5" t="s">
        <v>526</v>
      </c>
      <c r="C240" s="1">
        <v>360549.52</v>
      </c>
      <c r="D240" s="2">
        <f>IF($C$291=0,0,C240/$C$291)</f>
        <v>1.7881915180919362E-4</v>
      </c>
      <c r="E240" s="42" t="s">
        <v>80</v>
      </c>
    </row>
    <row r="241" spans="1:5">
      <c r="A241" s="14">
        <v>15486</v>
      </c>
      <c r="B241" s="5" t="s">
        <v>527</v>
      </c>
      <c r="C241" s="1">
        <v>357351.16</v>
      </c>
      <c r="D241" s="2">
        <f>IF($C$291=0,0,C241/$C$291)</f>
        <v>1.7723288420750478E-4</v>
      </c>
      <c r="E241" s="42" t="s">
        <v>152</v>
      </c>
    </row>
    <row r="242" spans="1:5">
      <c r="A242" s="14">
        <v>8137</v>
      </c>
      <c r="B242" s="5" t="s">
        <v>90</v>
      </c>
      <c r="C242" s="1">
        <v>355172.31</v>
      </c>
      <c r="D242" s="2">
        <f>IF($C$291=0,0,C242/$C$291)</f>
        <v>1.7615225564663622E-4</v>
      </c>
      <c r="E242" s="42" t="s">
        <v>89</v>
      </c>
    </row>
    <row r="243" spans="1:5">
      <c r="A243" s="14">
        <v>1835</v>
      </c>
      <c r="B243" s="5" t="s">
        <v>528</v>
      </c>
      <c r="C243" s="1">
        <v>347449.12</v>
      </c>
      <c r="D243" s="2">
        <f>IF($C$291=0,0,C243/$C$291)</f>
        <v>1.7232184065936554E-4</v>
      </c>
      <c r="E243" s="42" t="s">
        <v>214</v>
      </c>
    </row>
    <row r="244" spans="1:5">
      <c r="A244" s="14">
        <v>12648</v>
      </c>
      <c r="B244" s="5" t="s">
        <v>227</v>
      </c>
      <c r="C244" s="1">
        <v>346244.63</v>
      </c>
      <c r="D244" s="2">
        <f>IF($C$291=0,0,C244/$C$291)</f>
        <v>1.7172445841860524E-4</v>
      </c>
      <c r="E244" s="42" t="s">
        <v>226</v>
      </c>
    </row>
    <row r="245" spans="1:5">
      <c r="A245" s="14">
        <v>31967</v>
      </c>
      <c r="B245" s="5" t="s">
        <v>529</v>
      </c>
      <c r="C245" s="1">
        <v>345923.33</v>
      </c>
      <c r="D245" s="2">
        <f>IF($C$291=0,0,C245/$C$291)</f>
        <v>1.7156510556888769E-4</v>
      </c>
      <c r="E245" s="42" t="s">
        <v>53</v>
      </c>
    </row>
    <row r="246" spans="1:5">
      <c r="A246" s="14">
        <v>21079</v>
      </c>
      <c r="B246" s="5" t="s">
        <v>530</v>
      </c>
      <c r="C246" s="1">
        <v>338395.72</v>
      </c>
      <c r="D246" s="2">
        <f>IF($C$291=0,0,C246/$C$291)</f>
        <v>1.6783169098730564E-4</v>
      </c>
      <c r="E246" s="42" t="s">
        <v>38</v>
      </c>
    </row>
    <row r="247" spans="1:5">
      <c r="A247" s="14">
        <v>31087</v>
      </c>
      <c r="B247" s="5" t="s">
        <v>531</v>
      </c>
      <c r="C247" s="1">
        <v>336400.61</v>
      </c>
      <c r="D247" s="2">
        <f>IF($C$291=0,0,C247/$C$291)</f>
        <v>1.6684219063249712E-4</v>
      </c>
      <c r="E247" s="42" t="s">
        <v>19</v>
      </c>
    </row>
    <row r="248" spans="1:5">
      <c r="A248" s="14">
        <v>34233</v>
      </c>
      <c r="B248" s="5" t="s">
        <v>532</v>
      </c>
      <c r="C248" s="1">
        <v>334360.39</v>
      </c>
      <c r="D248" s="2">
        <f>IF($C$291=0,0,C248/$C$291)</f>
        <v>1.6583031739548894E-4</v>
      </c>
      <c r="E248" s="42" t="s">
        <v>99</v>
      </c>
    </row>
    <row r="249" spans="1:5">
      <c r="A249" s="14">
        <v>63828</v>
      </c>
      <c r="B249" s="5" t="s">
        <v>533</v>
      </c>
      <c r="C249" s="1">
        <v>331555.17</v>
      </c>
      <c r="D249" s="2">
        <f>IF($C$291=0,0,C249/$C$291)</f>
        <v>1.6443903261153416E-4</v>
      </c>
      <c r="E249" s="42" t="s">
        <v>124</v>
      </c>
    </row>
    <row r="250" spans="1:5">
      <c r="A250" s="14">
        <v>7524</v>
      </c>
      <c r="B250" s="5" t="s">
        <v>534</v>
      </c>
      <c r="C250" s="1">
        <v>324136.21999999997</v>
      </c>
      <c r="D250" s="2">
        <f>IF($C$291=0,0,C250/$C$291)</f>
        <v>1.6075950934850273E-4</v>
      </c>
      <c r="E250" s="42" t="s">
        <v>81</v>
      </c>
    </row>
    <row r="251" spans="1:5">
      <c r="A251" s="14">
        <v>3928</v>
      </c>
      <c r="B251" s="5" t="s">
        <v>535</v>
      </c>
      <c r="C251" s="1">
        <v>320685.89</v>
      </c>
      <c r="D251" s="2">
        <f>IF($C$291=0,0,C251/$C$291)</f>
        <v>1.590482739984687E-4</v>
      </c>
      <c r="E251" s="42" t="s">
        <v>138</v>
      </c>
    </row>
    <row r="252" spans="1:5">
      <c r="A252" s="14">
        <v>1671</v>
      </c>
      <c r="B252" s="5" t="s">
        <v>536</v>
      </c>
      <c r="C252" s="1">
        <v>318423.89</v>
      </c>
      <c r="D252" s="2">
        <f>IF($C$291=0,0,C252/$C$291)</f>
        <v>1.5792640613024244E-4</v>
      </c>
      <c r="E252" s="42" t="s">
        <v>207</v>
      </c>
    </row>
    <row r="253" spans="1:5">
      <c r="A253" s="14">
        <v>4606</v>
      </c>
      <c r="B253" s="5" t="s">
        <v>537</v>
      </c>
      <c r="C253" s="1">
        <v>317498.59999999998</v>
      </c>
      <c r="D253" s="2">
        <f>IF($C$291=0,0,C253/$C$291)</f>
        <v>1.5746749670504743E-4</v>
      </c>
      <c r="E253" s="42" t="s">
        <v>208</v>
      </c>
    </row>
    <row r="254" spans="1:5">
      <c r="A254" s="14">
        <v>10581</v>
      </c>
      <c r="B254" s="5" t="s">
        <v>538</v>
      </c>
      <c r="C254" s="1">
        <v>309558.64</v>
      </c>
      <c r="D254" s="2">
        <f>IF($C$291=0,0,C254/$C$291)</f>
        <v>1.5352957186021913E-4</v>
      </c>
      <c r="E254" s="42" t="s">
        <v>133</v>
      </c>
    </row>
    <row r="255" spans="1:5">
      <c r="A255" s="14">
        <v>16740</v>
      </c>
      <c r="B255" s="5" t="s">
        <v>539</v>
      </c>
      <c r="C255" s="1">
        <v>299712.90000000002</v>
      </c>
      <c r="D255" s="2">
        <f>IF($C$291=0,0,C255/$C$291)</f>
        <v>1.4864645101808391E-4</v>
      </c>
      <c r="E255" s="42" t="s">
        <v>98</v>
      </c>
    </row>
    <row r="256" spans="1:5">
      <c r="A256" s="14">
        <v>12293</v>
      </c>
      <c r="B256" s="5" t="s">
        <v>540</v>
      </c>
      <c r="C256" s="1">
        <v>299424.55</v>
      </c>
      <c r="D256" s="2">
        <f>IF($C$291=0,0,C256/$C$291)</f>
        <v>1.4850344014283941E-4</v>
      </c>
      <c r="E256" s="42" t="s">
        <v>212</v>
      </c>
    </row>
    <row r="257" spans="1:5">
      <c r="A257" s="14">
        <v>5934</v>
      </c>
      <c r="B257" s="5" t="s">
        <v>541</v>
      </c>
      <c r="C257" s="1">
        <v>283177.84000000003</v>
      </c>
      <c r="D257" s="2">
        <f>IF($C$291=0,0,C257/$C$291)</f>
        <v>1.4044567625539909E-4</v>
      </c>
      <c r="E257" s="42" t="s">
        <v>200</v>
      </c>
    </row>
    <row r="258" spans="1:5">
      <c r="A258" s="14">
        <v>20390</v>
      </c>
      <c r="B258" s="5" t="s">
        <v>583</v>
      </c>
      <c r="C258" s="1">
        <v>282339.73</v>
      </c>
      <c r="D258" s="2">
        <f>IF($C$291=0,0,C258/$C$291)</f>
        <v>1.400300048676718E-4</v>
      </c>
      <c r="E258" s="42" t="s">
        <v>94</v>
      </c>
    </row>
    <row r="259" spans="1:5">
      <c r="A259" s="14">
        <v>22595</v>
      </c>
      <c r="B259" s="5" t="s">
        <v>542</v>
      </c>
      <c r="C259" s="1">
        <v>279631.76</v>
      </c>
      <c r="D259" s="2">
        <f>IF($C$291=0,0,C259/$C$291)</f>
        <v>1.386869524666459E-4</v>
      </c>
      <c r="E259" s="42" t="s">
        <v>262</v>
      </c>
    </row>
    <row r="260" spans="1:5">
      <c r="A260" s="14">
        <v>30334</v>
      </c>
      <c r="B260" s="5" t="s">
        <v>543</v>
      </c>
      <c r="C260" s="1">
        <v>272815.08</v>
      </c>
      <c r="D260" s="2">
        <f>IF($C$291=0,0,C260/$C$291)</f>
        <v>1.3530613272306479E-4</v>
      </c>
      <c r="E260" s="42" t="s">
        <v>72</v>
      </c>
    </row>
    <row r="261" spans="1:5">
      <c r="A261" s="14">
        <v>4270</v>
      </c>
      <c r="B261" s="5" t="s">
        <v>544</v>
      </c>
      <c r="C261" s="1">
        <v>267850.46000000002</v>
      </c>
      <c r="D261" s="2">
        <f>IF($C$291=0,0,C261/$C$291)</f>
        <v>1.3284386585482724E-4</v>
      </c>
      <c r="E261" s="42" t="s">
        <v>194</v>
      </c>
    </row>
    <row r="262" spans="1:5">
      <c r="A262" s="14">
        <v>4535</v>
      </c>
      <c r="B262" s="5" t="s">
        <v>545</v>
      </c>
      <c r="C262" s="1">
        <v>267691.21000000002</v>
      </c>
      <c r="D262" s="2">
        <f>IF($C$291=0,0,C262/$C$291)</f>
        <v>1.3276488377789749E-4</v>
      </c>
      <c r="E262" s="42" t="s">
        <v>158</v>
      </c>
    </row>
    <row r="263" spans="1:5">
      <c r="A263" s="14">
        <v>11333</v>
      </c>
      <c r="B263" s="5" t="s">
        <v>546</v>
      </c>
      <c r="C263" s="1">
        <v>264783.28999999998</v>
      </c>
      <c r="D263" s="2">
        <f>IF($C$291=0,0,C263/$C$291)</f>
        <v>1.3132266361371868E-4</v>
      </c>
      <c r="E263" s="42" t="s">
        <v>93</v>
      </c>
    </row>
    <row r="264" spans="1:5">
      <c r="A264" s="14">
        <v>13414</v>
      </c>
      <c r="B264" s="5" t="s">
        <v>547</v>
      </c>
      <c r="C264" s="1">
        <v>262542.90999999997</v>
      </c>
      <c r="D264" s="2">
        <f>IF($C$291=0,0,C264/$C$291)</f>
        <v>1.3021151846136822E-4</v>
      </c>
      <c r="E264" s="42" t="s">
        <v>104</v>
      </c>
    </row>
    <row r="265" spans="1:5">
      <c r="A265" s="14">
        <v>4857</v>
      </c>
      <c r="B265" s="5" t="s">
        <v>548</v>
      </c>
      <c r="C265" s="1">
        <v>262020.91</v>
      </c>
      <c r="D265" s="2">
        <f>IF($C$291=0,0,C265/$C$291)</f>
        <v>1.2995262587639294E-4</v>
      </c>
      <c r="E265" s="42" t="s">
        <v>233</v>
      </c>
    </row>
    <row r="266" spans="1:5">
      <c r="A266" s="14">
        <v>18337</v>
      </c>
      <c r="B266" s="5" t="s">
        <v>549</v>
      </c>
      <c r="C266" s="1">
        <v>261837.95</v>
      </c>
      <c r="D266" s="2">
        <f>IF($C$291=0,0,C266/$C$291)</f>
        <v>1.2986188452132193E-4</v>
      </c>
      <c r="E266" s="42" t="s">
        <v>78</v>
      </c>
    </row>
    <row r="267" spans="1:5">
      <c r="A267" s="14">
        <v>7150</v>
      </c>
      <c r="B267" s="5" t="s">
        <v>584</v>
      </c>
      <c r="C267" s="1">
        <v>255756.05</v>
      </c>
      <c r="D267" s="2">
        <f>IF($C$291=0,0,C267/$C$291)</f>
        <v>1.2684548832867594E-4</v>
      </c>
      <c r="E267" s="42" t="s">
        <v>108</v>
      </c>
    </row>
    <row r="268" spans="1:5">
      <c r="A268" s="14">
        <v>3231</v>
      </c>
      <c r="B268" s="5" t="s">
        <v>550</v>
      </c>
      <c r="C268" s="1">
        <v>255427.13</v>
      </c>
      <c r="D268" s="2">
        <f>IF($C$291=0,0,C268/$C$291)</f>
        <v>1.2668235624237312E-4</v>
      </c>
      <c r="E268" s="42" t="s">
        <v>238</v>
      </c>
    </row>
    <row r="269" spans="1:5">
      <c r="A269" s="14">
        <v>26926</v>
      </c>
      <c r="B269" s="5" t="s">
        <v>551</v>
      </c>
      <c r="C269" s="1">
        <v>252782.19</v>
      </c>
      <c r="D269" s="2">
        <f>IF($C$291=0,0,C269/$C$291)</f>
        <v>1.2537056437703876E-4</v>
      </c>
      <c r="E269" s="42" t="s">
        <v>131</v>
      </c>
    </row>
    <row r="270" spans="1:5">
      <c r="A270" s="14">
        <v>15323</v>
      </c>
      <c r="B270" s="5" t="s">
        <v>552</v>
      </c>
      <c r="C270" s="1">
        <v>249592.81</v>
      </c>
      <c r="D270" s="2">
        <f>IF($C$291=0,0,C270/$C$291)</f>
        <v>1.2378875052135202E-4</v>
      </c>
      <c r="E270" s="42" t="s">
        <v>32</v>
      </c>
    </row>
    <row r="271" spans="1:5">
      <c r="A271" s="14">
        <v>6378</v>
      </c>
      <c r="B271" s="5" t="s">
        <v>553</v>
      </c>
      <c r="C271" s="1">
        <v>243763.71</v>
      </c>
      <c r="D271" s="2">
        <f>IF($C$291=0,0,C271/$C$291)</f>
        <v>1.2089773372618065E-4</v>
      </c>
      <c r="E271" s="42" t="s">
        <v>162</v>
      </c>
    </row>
    <row r="272" spans="1:5">
      <c r="A272" s="14">
        <v>9509</v>
      </c>
      <c r="B272" s="5" t="s">
        <v>554</v>
      </c>
      <c r="C272" s="1">
        <v>234426.02</v>
      </c>
      <c r="D272" s="2">
        <f>IF($C$291=0,0,C272/$C$291)</f>
        <v>1.1626658678787052E-4</v>
      </c>
      <c r="E272" s="42" t="s">
        <v>107</v>
      </c>
    </row>
    <row r="273" spans="1:5">
      <c r="A273" s="14">
        <v>15255</v>
      </c>
      <c r="B273" s="5" t="s">
        <v>555</v>
      </c>
      <c r="C273" s="1">
        <v>233215.14</v>
      </c>
      <c r="D273" s="2">
        <f>IF($C$291=0,0,C273/$C$291)</f>
        <v>1.156660353447769E-4</v>
      </c>
      <c r="E273" s="42" t="s">
        <v>230</v>
      </c>
    </row>
    <row r="274" spans="1:5">
      <c r="A274" s="14">
        <v>1662</v>
      </c>
      <c r="B274" s="5" t="s">
        <v>556</v>
      </c>
      <c r="C274" s="1">
        <v>230691.20000000001</v>
      </c>
      <c r="D274" s="2">
        <f>IF($C$291=0,0,C274/$C$291)</f>
        <v>1.1441425497902493E-4</v>
      </c>
      <c r="E274" s="42" t="s">
        <v>155</v>
      </c>
    </row>
    <row r="275" spans="1:5">
      <c r="A275" s="14">
        <v>10562</v>
      </c>
      <c r="B275" s="5" t="s">
        <v>557</v>
      </c>
      <c r="C275" s="1">
        <v>227707.33</v>
      </c>
      <c r="D275" s="2">
        <f>IF($C$291=0,0,C275/$C$291)</f>
        <v>1.1293436643969501E-4</v>
      </c>
      <c r="E275" s="42" t="s">
        <v>97</v>
      </c>
    </row>
    <row r="276" spans="1:5">
      <c r="A276" s="14">
        <v>16329</v>
      </c>
      <c r="B276" s="5" t="s">
        <v>558</v>
      </c>
      <c r="C276" s="1">
        <v>221401.77</v>
      </c>
      <c r="D276" s="2">
        <f>IF($C$291=0,0,C276/$C$291)</f>
        <v>1.0980704320575484E-4</v>
      </c>
      <c r="E276" s="42" t="s">
        <v>120</v>
      </c>
    </row>
    <row r="277" spans="1:5">
      <c r="A277" s="14">
        <v>11983</v>
      </c>
      <c r="B277" s="5" t="s">
        <v>559</v>
      </c>
      <c r="C277" s="1">
        <v>215634.03</v>
      </c>
      <c r="D277" s="2">
        <f>IF($C$291=0,0,C277/$C$291)</f>
        <v>1.0694645868838825E-4</v>
      </c>
      <c r="E277" s="42" t="s">
        <v>54</v>
      </c>
    </row>
    <row r="278" spans="1:5">
      <c r="A278" s="14">
        <v>17352</v>
      </c>
      <c r="B278" s="5" t="s">
        <v>560</v>
      </c>
      <c r="C278" s="1">
        <v>214745.31</v>
      </c>
      <c r="D278" s="2">
        <f>IF($C$291=0,0,C278/$C$291)</f>
        <v>1.0650568662302571E-4</v>
      </c>
      <c r="E278" s="42" t="s">
        <v>29</v>
      </c>
    </row>
    <row r="279" spans="1:5">
      <c r="A279" s="14">
        <v>1761</v>
      </c>
      <c r="B279" s="5" t="s">
        <v>561</v>
      </c>
      <c r="C279" s="1">
        <v>206800.99</v>
      </c>
      <c r="D279" s="2">
        <f>IF($C$291=0,0,C279/$C$291)</f>
        <v>1.025655993803612E-4</v>
      </c>
      <c r="E279" s="42" t="s">
        <v>146</v>
      </c>
    </row>
    <row r="280" spans="1:5">
      <c r="A280" s="14">
        <v>1707</v>
      </c>
      <c r="B280" s="5" t="s">
        <v>562</v>
      </c>
      <c r="C280" s="1">
        <v>198828.54</v>
      </c>
      <c r="D280" s="2">
        <f>IF($C$291=0,0,C280/$C$291)</f>
        <v>9.8611560703950807E-5</v>
      </c>
      <c r="E280" s="42" t="s">
        <v>202</v>
      </c>
    </row>
    <row r="281" spans="1:5">
      <c r="A281" s="14">
        <v>26059</v>
      </c>
      <c r="B281" s="5" t="s">
        <v>563</v>
      </c>
      <c r="C281" s="1">
        <v>173107.48</v>
      </c>
      <c r="D281" s="2">
        <f>IF($C$291=0,0,C281/$C$291)</f>
        <v>8.5854871601068699E-5</v>
      </c>
      <c r="E281" s="42" t="s">
        <v>62</v>
      </c>
    </row>
    <row r="282" spans="1:5">
      <c r="A282" s="14">
        <v>25384</v>
      </c>
      <c r="B282" s="5" t="s">
        <v>564</v>
      </c>
      <c r="C282" s="1">
        <v>165543.64000000001</v>
      </c>
      <c r="D282" s="2">
        <f>IF($C$291=0,0,C282/$C$291)</f>
        <v>8.2103488287008398E-5</v>
      </c>
      <c r="E282" s="42" t="s">
        <v>134</v>
      </c>
    </row>
    <row r="283" spans="1:5">
      <c r="A283" s="14">
        <v>10030</v>
      </c>
      <c r="B283" s="5" t="s">
        <v>88</v>
      </c>
      <c r="C283" s="1">
        <v>157976.10999999999</v>
      </c>
      <c r="D283" s="2">
        <f>IF($C$291=0,0,C283/$C$291)</f>
        <v>7.835027487019222E-5</v>
      </c>
      <c r="E283" s="42" t="s">
        <v>87</v>
      </c>
    </row>
    <row r="284" spans="1:5">
      <c r="A284" s="14">
        <v>9398</v>
      </c>
      <c r="B284" s="5" t="s">
        <v>565</v>
      </c>
      <c r="C284" s="1">
        <v>154079.59</v>
      </c>
      <c r="D284" s="2">
        <f>IF($C$291=0,0,C284/$C$291)</f>
        <v>7.6417745875541056E-5</v>
      </c>
      <c r="E284" s="42" t="s">
        <v>70</v>
      </c>
    </row>
    <row r="285" spans="1:5">
      <c r="A285" s="14">
        <v>13953</v>
      </c>
      <c r="B285" s="5" t="s">
        <v>566</v>
      </c>
      <c r="C285" s="1">
        <v>152576.22</v>
      </c>
      <c r="D285" s="2">
        <f>IF($C$291=0,0,C285/$C$291)</f>
        <v>7.567213027118417E-5</v>
      </c>
      <c r="E285" s="42" t="s">
        <v>52</v>
      </c>
    </row>
    <row r="286" spans="1:5">
      <c r="A286" s="14">
        <v>14299</v>
      </c>
      <c r="B286" s="5" t="s">
        <v>86</v>
      </c>
      <c r="C286" s="1">
        <v>152239.29999999999</v>
      </c>
      <c r="D286" s="2">
        <f>IF($C$291=0,0,C286/$C$291)</f>
        <v>7.5505030482429612E-5</v>
      </c>
      <c r="E286" s="42" t="s">
        <v>85</v>
      </c>
    </row>
    <row r="287" spans="1:5">
      <c r="A287" s="14">
        <v>6159</v>
      </c>
      <c r="B287" s="5" t="s">
        <v>567</v>
      </c>
      <c r="C287" s="1">
        <v>113586.77</v>
      </c>
      <c r="D287" s="2">
        <f>IF($C$291=0,0,C287/$C$291)</f>
        <v>5.6334813226615747E-5</v>
      </c>
      <c r="E287" s="42" t="s">
        <v>132</v>
      </c>
    </row>
    <row r="288" spans="1:5">
      <c r="A288" s="14">
        <v>2917</v>
      </c>
      <c r="B288" s="5" t="s">
        <v>267</v>
      </c>
      <c r="C288" s="1">
        <v>0.22</v>
      </c>
      <c r="D288" s="2">
        <f>IF($C$291=0,0,C288/$C$291)</f>
        <v>1.091118174225349E-10</v>
      </c>
      <c r="E288" s="42" t="s">
        <v>266</v>
      </c>
    </row>
    <row r="289" spans="1:5">
      <c r="A289" s="14">
        <v>40.415999999999997</v>
      </c>
      <c r="B289" s="5" t="s">
        <v>269</v>
      </c>
      <c r="C289" s="1">
        <v>0</v>
      </c>
      <c r="D289" s="2">
        <f>IF($C$291=0,0,C289/$C$291)</f>
        <v>0</v>
      </c>
      <c r="E289" s="42" t="s">
        <v>268</v>
      </c>
    </row>
    <row r="290" spans="1:5">
      <c r="D290" s="2"/>
      <c r="E290" s="42"/>
    </row>
    <row r="291" spans="1:5">
      <c r="A291" s="38" t="s">
        <v>315</v>
      </c>
      <c r="C291" s="21">
        <f>SUM(C12:C289)</f>
        <v>2016280226.9899991</v>
      </c>
      <c r="D291" s="22">
        <f>IF($C$291=0,0,C291/$C$291)</f>
        <v>1</v>
      </c>
      <c r="E291" s="42"/>
    </row>
    <row r="292" spans="1:5">
      <c r="E292" s="42"/>
    </row>
    <row r="293" spans="1:5">
      <c r="C293" s="40" t="s">
        <v>321</v>
      </c>
      <c r="D293" s="41">
        <v>7.1684000000000081E-2</v>
      </c>
      <c r="E293" s="42"/>
    </row>
  </sheetData>
  <sortState xmlns:xlrd2="http://schemas.microsoft.com/office/spreadsheetml/2017/richdata2" ref="A12:N289">
    <sortCondition descending="1" ref="C12:C289"/>
  </sortState>
  <mergeCells count="2">
    <mergeCell ref="A3:E6"/>
    <mergeCell ref="A8:E8"/>
  </mergeCells>
  <phoneticPr fontId="10" type="noConversion"/>
  <printOptions horizontalCentered="1"/>
  <pageMargins left="0.27559055118110237" right="0.27559055118110237" top="0.78740157480314965" bottom="0.78740157480314965" header="0.51181102362204722" footer="0.51181102362204722"/>
  <pageSetup scale="70" pageOrder="overThenDown" orientation="landscape" r:id="rId1"/>
  <headerFooter alignWithMargins="0">
    <oddFooter>&amp;L&amp;6Version 9.4&amp;C&amp;8Page &amp;P of &amp;N</oddFooter>
  </headerFooter>
  <ignoredErrors>
    <ignoredError sqref="E12:E28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7C380-0E54-4AE3-887D-92DBF173D1F5}">
  <sheetPr codeName="wsApolloLinks"/>
  <dimension ref="A1:F15"/>
  <sheetViews>
    <sheetView workbookViewId="0">
      <selection activeCell="F14" sqref="F14"/>
    </sheetView>
  </sheetViews>
  <sheetFormatPr defaultRowHeight="12.75"/>
  <sheetData>
    <row r="1" spans="1:6">
      <c r="A1" s="23" t="s">
        <v>314</v>
      </c>
    </row>
    <row r="3" spans="1:6">
      <c r="A3" s="70" t="s">
        <v>318</v>
      </c>
      <c r="B3" s="71"/>
      <c r="C3" s="71"/>
      <c r="D3" s="71"/>
      <c r="E3" s="72"/>
    </row>
    <row r="4" spans="1:6">
      <c r="A4" s="73"/>
      <c r="B4" s="74"/>
      <c r="C4" s="74"/>
      <c r="D4" s="74"/>
      <c r="E4" s="75"/>
    </row>
    <row r="5" spans="1:6">
      <c r="A5" s="73"/>
      <c r="B5" s="74"/>
      <c r="C5" s="74"/>
      <c r="D5" s="74"/>
      <c r="E5" s="75"/>
    </row>
    <row r="6" spans="1:6">
      <c r="A6" s="76"/>
      <c r="B6" s="77"/>
      <c r="C6" s="77"/>
      <c r="D6" s="77"/>
      <c r="E6" s="78"/>
    </row>
    <row r="8" spans="1:6">
      <c r="A8" s="79" t="s">
        <v>319</v>
      </c>
      <c r="B8" s="79"/>
      <c r="C8" s="79"/>
      <c r="D8" s="79"/>
      <c r="E8" s="79"/>
    </row>
    <row r="10" spans="1:6">
      <c r="E10" s="46" t="s">
        <v>313</v>
      </c>
      <c r="F10" s="43" t="s">
        <v>317</v>
      </c>
    </row>
    <row r="12" spans="1:6">
      <c r="E12" s="47"/>
      <c r="F12" s="27" t="b">
        <f>IF(OR(C12="",C13=""),FALSE,C12&gt;C13)</f>
        <v>0</v>
      </c>
    </row>
    <row r="13" spans="1:6">
      <c r="A13" s="43" t="s">
        <v>315</v>
      </c>
      <c r="C13" s="44">
        <f>SUM(C12:C12)</f>
        <v>0</v>
      </c>
      <c r="E13" s="48">
        <f>IF($C$13=0,0,C13/$C$13)</f>
        <v>0</v>
      </c>
      <c r="F13" s="27" t="b">
        <f>IF(OR(C13="",C14=""),FALSE,C13&gt;C14)</f>
        <v>0</v>
      </c>
    </row>
    <row r="14" spans="1:6">
      <c r="E14" s="47"/>
      <c r="F14" s="27" t="b">
        <f>IF(OR(C14="",C15=""),FALSE,C14&gt;C15)</f>
        <v>0</v>
      </c>
    </row>
    <row r="15" spans="1:6">
      <c r="C15" s="25" t="s">
        <v>316</v>
      </c>
      <c r="D15" s="45">
        <v>7.1684000000000081E-2</v>
      </c>
      <c r="E15" s="47"/>
    </row>
  </sheetData>
  <mergeCells count="2">
    <mergeCell ref="A3:E6"/>
    <mergeCell ref="A8:E8"/>
  </mergeCells>
  <phoneticPr fontId="10"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B2F35-6C85-4A14-B4AC-2555252C19C3}">
  <sheetPr codeName="wsFund"/>
  <dimension ref="A1:O15"/>
  <sheetViews>
    <sheetView workbookViewId="0">
      <pane ySplit="10" topLeftCell="A11" activePane="bottomLeft" state="frozen"/>
      <selection pane="bottomLeft" activeCell="F14" sqref="F14"/>
    </sheetView>
  </sheetViews>
  <sheetFormatPr defaultRowHeight="12.75"/>
  <cols>
    <col min="1" max="1" width="12.7109375" style="11" customWidth="1"/>
    <col min="2" max="2" width="25.7109375" style="11" customWidth="1"/>
    <col min="3" max="5" width="15.7109375" style="15" customWidth="1"/>
    <col min="6" max="8" width="12.7109375" style="15" customWidth="1"/>
    <col min="9" max="9" width="15.7109375" style="16" customWidth="1"/>
    <col min="10" max="10" width="15.7109375" style="15" customWidth="1"/>
    <col min="11" max="11" width="12.7109375" style="15" customWidth="1"/>
    <col min="12" max="13" width="12.7109375" style="16" customWidth="1"/>
    <col min="14" max="15" width="15.7109375" style="15" customWidth="1"/>
    <col min="16" max="16384" width="9.140625" style="10"/>
  </cols>
  <sheetData>
    <row r="1" spans="1:14">
      <c r="A1" s="51" t="s">
        <v>314</v>
      </c>
    </row>
    <row r="3" spans="1:14">
      <c r="A3" s="90" t="s">
        <v>318</v>
      </c>
      <c r="B3" s="91"/>
      <c r="C3" s="91"/>
      <c r="D3" s="91"/>
      <c r="E3" s="92"/>
    </row>
    <row r="4" spans="1:14">
      <c r="A4" s="93"/>
      <c r="B4" s="94"/>
      <c r="C4" s="94"/>
      <c r="D4" s="94"/>
      <c r="E4" s="95"/>
    </row>
    <row r="5" spans="1:14">
      <c r="A5" s="93"/>
      <c r="B5" s="94"/>
      <c r="C5" s="94"/>
      <c r="D5" s="94"/>
      <c r="E5" s="95"/>
    </row>
    <row r="6" spans="1:14">
      <c r="A6" s="96"/>
      <c r="B6" s="97"/>
      <c r="C6" s="97"/>
      <c r="D6" s="97"/>
      <c r="E6" s="98"/>
    </row>
    <row r="8" spans="1:14">
      <c r="A8" s="99" t="s">
        <v>319</v>
      </c>
      <c r="B8" s="99"/>
      <c r="C8" s="99"/>
      <c r="D8" s="99"/>
      <c r="E8" s="99"/>
    </row>
    <row r="10" spans="1:14">
      <c r="A10" s="11">
        <v>22135</v>
      </c>
      <c r="B10" s="11" t="s">
        <v>10</v>
      </c>
      <c r="C10" s="15">
        <v>17476951.260000002</v>
      </c>
      <c r="D10" s="15">
        <v>0</v>
      </c>
      <c r="E10" s="49" t="s">
        <v>313</v>
      </c>
      <c r="F10" s="49" t="s">
        <v>317</v>
      </c>
      <c r="G10" s="15">
        <v>0</v>
      </c>
      <c r="H10" s="15">
        <v>1889148192.01</v>
      </c>
      <c r="I10" s="16">
        <v>1.0007987976632049</v>
      </c>
      <c r="J10" s="15">
        <v>-1507842.6999999993</v>
      </c>
      <c r="K10" s="15">
        <v>1887640349.3099999</v>
      </c>
      <c r="L10" s="16">
        <v>-7.9879766320484181E-4</v>
      </c>
      <c r="M10" s="16">
        <v>1</v>
      </c>
      <c r="N10" s="15">
        <v>-670467.83999999997</v>
      </c>
    </row>
    <row r="12" spans="1:14">
      <c r="E12" s="56"/>
      <c r="F12" s="55" t="b">
        <f>IF(OR(C12="",C13=""),FALSE,C12&gt;C13)</f>
        <v>0</v>
      </c>
    </row>
    <row r="13" spans="1:14">
      <c r="A13" s="50" t="s">
        <v>315</v>
      </c>
      <c r="C13" s="52">
        <f>SUM(C12:C12)</f>
        <v>0</v>
      </c>
      <c r="E13" s="57">
        <f>IF($C$13=0,0,C13/$C$13)</f>
        <v>0</v>
      </c>
      <c r="F13" s="55" t="b">
        <f>IF(OR(C13="",C14=""),FALSE,C13&gt;C14)</f>
        <v>0</v>
      </c>
    </row>
    <row r="14" spans="1:14">
      <c r="E14" s="56"/>
      <c r="F14" s="55" t="b">
        <f>IF(OR(C14="",C15=""),FALSE,C14&gt;C15)</f>
        <v>0</v>
      </c>
    </row>
    <row r="15" spans="1:14">
      <c r="C15" s="53" t="s">
        <v>316</v>
      </c>
      <c r="D15" s="54">
        <v>7.1684000000000081E-2</v>
      </c>
      <c r="E15" s="56"/>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C3149-8A7C-45EE-8844-7E9552F697A0}">
  <sheetPr codeName="wsPortfolio"/>
  <dimension ref="A1:V293"/>
  <sheetViews>
    <sheetView zoomScale="75" workbookViewId="0">
      <pane ySplit="10" topLeftCell="A11" activePane="bottomLeft" state="frozen"/>
      <selection activeCell="A7" sqref="A7"/>
      <selection pane="bottomLeft" activeCell="F292" sqref="F292"/>
    </sheetView>
  </sheetViews>
  <sheetFormatPr defaultRowHeight="12.75"/>
  <cols>
    <col min="1" max="2" width="12.7109375" style="11" customWidth="1"/>
    <col min="3" max="3" width="20.7109375" style="11" customWidth="1"/>
    <col min="4" max="11" width="12.7109375" style="15" customWidth="1"/>
    <col min="12" max="13" width="12.7109375" style="11" customWidth="1"/>
    <col min="14" max="14" width="18" style="11" customWidth="1"/>
    <col min="15" max="15" width="10.7109375" style="11" customWidth="1"/>
    <col min="16" max="17" width="17.7109375" style="15" customWidth="1"/>
    <col min="18" max="18" width="20" style="15" customWidth="1"/>
    <col min="19" max="19" width="20.5703125" style="16" customWidth="1"/>
    <col min="20" max="20" width="20" style="17" customWidth="1"/>
    <col min="21" max="21" width="18" style="15" customWidth="1"/>
    <col min="22" max="22" width="18.7109375" style="15" customWidth="1"/>
    <col min="23" max="16384" width="9.140625" style="10"/>
  </cols>
  <sheetData>
    <row r="1" spans="1:22">
      <c r="A1" s="51" t="s">
        <v>314</v>
      </c>
    </row>
    <row r="3" spans="1:22">
      <c r="A3" s="90" t="s">
        <v>318</v>
      </c>
      <c r="B3" s="91"/>
      <c r="C3" s="91"/>
      <c r="D3" s="91"/>
      <c r="E3" s="92"/>
    </row>
    <row r="4" spans="1:22">
      <c r="A4" s="93"/>
      <c r="B4" s="94"/>
      <c r="C4" s="94"/>
      <c r="D4" s="94"/>
      <c r="E4" s="95"/>
    </row>
    <row r="5" spans="1:22">
      <c r="A5" s="93"/>
      <c r="B5" s="94"/>
      <c r="C5" s="94"/>
      <c r="D5" s="94"/>
      <c r="E5" s="95"/>
    </row>
    <row r="6" spans="1:22">
      <c r="A6" s="96"/>
      <c r="B6" s="97"/>
      <c r="C6" s="97"/>
      <c r="D6" s="97"/>
      <c r="E6" s="98"/>
    </row>
    <row r="8" spans="1:22">
      <c r="A8" s="99" t="s">
        <v>319</v>
      </c>
      <c r="B8" s="99"/>
      <c r="C8" s="99"/>
      <c r="D8" s="99"/>
      <c r="E8" s="99"/>
    </row>
    <row r="10" spans="1:22">
      <c r="A10" s="11">
        <v>9858567</v>
      </c>
      <c r="B10" s="11">
        <v>22134</v>
      </c>
      <c r="C10" s="11" t="s">
        <v>12</v>
      </c>
      <c r="D10" s="15">
        <v>521.28</v>
      </c>
      <c r="E10" s="49" t="s">
        <v>313</v>
      </c>
      <c r="F10" s="49" t="s">
        <v>317</v>
      </c>
      <c r="G10" s="15">
        <v>521.28</v>
      </c>
      <c r="H10" s="15">
        <v>1011027.37</v>
      </c>
      <c r="I10" s="15">
        <v>1798607.72</v>
      </c>
      <c r="J10" s="15">
        <v>0</v>
      </c>
      <c r="K10" s="15">
        <v>1798607.72</v>
      </c>
      <c r="L10" s="11">
        <v>9858567</v>
      </c>
      <c r="M10" s="11">
        <v>9858567</v>
      </c>
      <c r="N10" s="11">
        <v>3</v>
      </c>
      <c r="O10" s="11" t="s">
        <v>13</v>
      </c>
      <c r="Q10" s="15">
        <v>35826117</v>
      </c>
      <c r="R10" s="15">
        <v>35826117</v>
      </c>
      <c r="S10" s="16">
        <v>1.2717691142155934E-2</v>
      </c>
      <c r="T10" s="17">
        <v>1.2700232068130633E-4</v>
      </c>
      <c r="U10" s="15">
        <v>0.01</v>
      </c>
      <c r="V10" s="15">
        <v>14162006728.309999</v>
      </c>
    </row>
    <row r="12" spans="1:22">
      <c r="A12" s="11">
        <v>52471035</v>
      </c>
      <c r="B12" s="11">
        <v>22134</v>
      </c>
      <c r="C12" s="11">
        <v>2.5000000000000001E-5</v>
      </c>
      <c r="D12" s="15">
        <v>85.8</v>
      </c>
      <c r="E12" s="60">
        <f t="shared" ref="E12:E75" si="0">IF($C$291=0,0,C12/$C$291)</f>
        <v>2.3491272992083446E-5</v>
      </c>
      <c r="F12" s="55" t="b">
        <f t="shared" ref="F12:F75" si="1">IF(OR(C12="",C13=""),FALSE,C12&gt;C13)</f>
        <v>0</v>
      </c>
      <c r="G12" s="15">
        <v>85.8</v>
      </c>
      <c r="H12" s="15">
        <v>871064.14</v>
      </c>
      <c r="I12" s="15">
        <v>1522434.37</v>
      </c>
      <c r="J12" s="15">
        <v>0</v>
      </c>
      <c r="K12" s="15">
        <v>1522434.37</v>
      </c>
      <c r="L12" s="11">
        <v>52471035</v>
      </c>
      <c r="M12" s="11">
        <v>52471035</v>
      </c>
      <c r="N12" s="11">
        <v>4</v>
      </c>
      <c r="O12" s="11" t="s">
        <v>13</v>
      </c>
      <c r="Q12" s="15">
        <v>102337225</v>
      </c>
      <c r="R12" s="15">
        <v>102337225</v>
      </c>
      <c r="S12" s="16">
        <v>1.076490992814306E-2</v>
      </c>
      <c r="T12" s="17">
        <v>2.2864602787499855E-4</v>
      </c>
      <c r="U12" s="15">
        <v>0.02</v>
      </c>
      <c r="V12" s="15">
        <v>6658477228.5299997</v>
      </c>
    </row>
    <row r="13" spans="1:22">
      <c r="A13" s="11">
        <v>44475825</v>
      </c>
      <c r="B13" s="11">
        <v>22134</v>
      </c>
      <c r="C13" s="11" t="s">
        <v>12</v>
      </c>
      <c r="D13" s="15">
        <v>120.73</v>
      </c>
      <c r="E13" s="60" t="e">
        <f t="shared" si="0"/>
        <v>#VALUE!</v>
      </c>
      <c r="F13" s="55" t="b">
        <f t="shared" si="1"/>
        <v>0</v>
      </c>
      <c r="G13" s="15">
        <v>120.73</v>
      </c>
      <c r="H13" s="15">
        <v>571081.73</v>
      </c>
      <c r="I13" s="15">
        <v>1332177.32</v>
      </c>
      <c r="J13" s="15">
        <v>0</v>
      </c>
      <c r="K13" s="15">
        <v>1332177.32</v>
      </c>
      <c r="L13" s="11">
        <v>44475825</v>
      </c>
      <c r="M13" s="11">
        <v>44475825</v>
      </c>
      <c r="N13" s="11">
        <v>5</v>
      </c>
      <c r="O13" s="11" t="s">
        <v>13</v>
      </c>
      <c r="Q13" s="15">
        <v>148475843</v>
      </c>
      <c r="R13" s="15">
        <v>148475843</v>
      </c>
      <c r="S13" s="16">
        <v>9.4196302584229046E-3</v>
      </c>
      <c r="T13" s="17">
        <v>9.8002474382314166E-5</v>
      </c>
      <c r="U13" s="15">
        <v>0.01</v>
      </c>
      <c r="V13" s="15">
        <v>13593302907.870001</v>
      </c>
    </row>
    <row r="14" spans="1:22">
      <c r="A14" s="11">
        <v>101385</v>
      </c>
      <c r="B14" s="11">
        <v>22134</v>
      </c>
      <c r="C14" s="11" t="s">
        <v>12</v>
      </c>
      <c r="D14" s="15">
        <v>200.3</v>
      </c>
      <c r="E14" s="60" t="e">
        <f t="shared" si="0"/>
        <v>#VALUE!</v>
      </c>
      <c r="F14" s="55" t="b">
        <f t="shared" si="1"/>
        <v>0</v>
      </c>
      <c r="G14" s="15">
        <v>200.3</v>
      </c>
      <c r="H14" s="15">
        <v>1060779.77</v>
      </c>
      <c r="I14" s="15">
        <v>1265868.05</v>
      </c>
      <c r="J14" s="15">
        <v>0</v>
      </c>
      <c r="K14" s="15">
        <v>1265868.05</v>
      </c>
      <c r="L14" s="11">
        <v>101385</v>
      </c>
      <c r="M14" s="11">
        <v>101385</v>
      </c>
      <c r="N14" s="11">
        <v>6</v>
      </c>
      <c r="O14" s="11" t="s">
        <v>13</v>
      </c>
      <c r="Q14" s="15">
        <v>50176770</v>
      </c>
      <c r="R14" s="15">
        <v>50176770</v>
      </c>
      <c r="S14" s="16">
        <v>8.9507671448353435E-3</v>
      </c>
      <c r="T14" s="17">
        <v>1.6609279553068084E-4</v>
      </c>
      <c r="U14" s="15">
        <v>0.02</v>
      </c>
      <c r="V14" s="15">
        <v>7621450683.3699999</v>
      </c>
    </row>
    <row r="15" spans="1:22">
      <c r="A15" s="11">
        <v>69886540</v>
      </c>
      <c r="B15" s="11">
        <v>22134</v>
      </c>
      <c r="C15" s="11" t="s">
        <v>12</v>
      </c>
      <c r="D15" s="15">
        <v>187.98</v>
      </c>
      <c r="E15" s="60" t="e">
        <f t="shared" si="0"/>
        <v>#VALUE!</v>
      </c>
      <c r="F15" s="55" t="b">
        <f t="shared" si="1"/>
        <v>0</v>
      </c>
      <c r="G15" s="15">
        <v>187.98</v>
      </c>
      <c r="H15" s="15">
        <v>1070191.6100000001</v>
      </c>
      <c r="I15" s="15">
        <v>1262133.1000000001</v>
      </c>
      <c r="J15" s="15">
        <v>0</v>
      </c>
      <c r="K15" s="15">
        <v>1262133.1000000001</v>
      </c>
      <c r="L15" s="11">
        <v>69886540</v>
      </c>
      <c r="M15" s="11">
        <v>69886540</v>
      </c>
      <c r="N15" s="11">
        <v>7</v>
      </c>
      <c r="O15" s="11" t="s">
        <v>13</v>
      </c>
      <c r="Q15" s="15">
        <v>44752348</v>
      </c>
      <c r="R15" s="15">
        <v>44752348</v>
      </c>
      <c r="S15" s="16">
        <v>8.9243578616974972E-3</v>
      </c>
      <c r="T15" s="17">
        <v>1.9784436785305655E-4</v>
      </c>
      <c r="U15" s="15">
        <v>0.02</v>
      </c>
      <c r="V15" s="15">
        <v>6379423956.8000002</v>
      </c>
    </row>
    <row r="16" spans="1:22">
      <c r="A16" s="11">
        <v>105425</v>
      </c>
      <c r="B16" s="11">
        <v>22134</v>
      </c>
      <c r="C16" s="11" t="s">
        <v>12</v>
      </c>
      <c r="D16" s="15">
        <v>216.88</v>
      </c>
      <c r="E16" s="60" t="e">
        <f t="shared" si="0"/>
        <v>#VALUE!</v>
      </c>
      <c r="F16" s="55" t="b">
        <f t="shared" si="1"/>
        <v>0</v>
      </c>
      <c r="G16" s="15">
        <v>216.88</v>
      </c>
      <c r="H16" s="15">
        <v>573116.69999999995</v>
      </c>
      <c r="I16" s="15">
        <v>1243355.43</v>
      </c>
      <c r="J16" s="15">
        <v>0</v>
      </c>
      <c r="K16" s="15">
        <v>1243355.43</v>
      </c>
      <c r="L16" s="11">
        <v>105425</v>
      </c>
      <c r="M16" s="11">
        <v>105425</v>
      </c>
      <c r="N16" s="11">
        <v>8</v>
      </c>
      <c r="O16" s="11" t="s">
        <v>13</v>
      </c>
      <c r="Q16" s="15">
        <v>52731197</v>
      </c>
      <c r="R16" s="15">
        <v>52731197</v>
      </c>
      <c r="S16" s="16">
        <v>8.7915837137975163E-3</v>
      </c>
      <c r="T16" s="17">
        <v>1.4336864001020117E-4</v>
      </c>
      <c r="U16" s="15">
        <v>0.01</v>
      </c>
      <c r="V16" s="15">
        <v>8672436523.8600006</v>
      </c>
    </row>
    <row r="17" spans="1:22">
      <c r="A17" s="11">
        <v>16546862</v>
      </c>
      <c r="B17" s="11">
        <v>22134</v>
      </c>
      <c r="C17" s="11" t="s">
        <v>12</v>
      </c>
      <c r="D17" s="15">
        <v>135.4</v>
      </c>
      <c r="E17" s="60" t="e">
        <f t="shared" si="0"/>
        <v>#VALUE!</v>
      </c>
      <c r="F17" s="55" t="b">
        <f t="shared" si="1"/>
        <v>0</v>
      </c>
      <c r="G17" s="15">
        <v>135.4</v>
      </c>
      <c r="H17" s="15">
        <v>959768.83</v>
      </c>
      <c r="I17" s="15">
        <v>1241055.43</v>
      </c>
      <c r="J17" s="15">
        <v>0</v>
      </c>
      <c r="K17" s="15">
        <v>1241055.43</v>
      </c>
      <c r="L17" s="11">
        <v>16546862</v>
      </c>
      <c r="M17" s="11">
        <v>16546862</v>
      </c>
      <c r="N17" s="11">
        <v>9</v>
      </c>
      <c r="O17" s="11" t="s">
        <v>13</v>
      </c>
      <c r="Q17" s="15">
        <v>282410088</v>
      </c>
      <c r="R17" s="15">
        <v>282410088</v>
      </c>
      <c r="S17" s="16">
        <v>8.775320751450752E-3</v>
      </c>
      <c r="T17" s="17">
        <v>4.2799462602766513E-5</v>
      </c>
      <c r="U17" s="15">
        <v>0</v>
      </c>
      <c r="V17" s="15">
        <v>28996986282.720001</v>
      </c>
    </row>
    <row r="18" spans="1:22">
      <c r="A18" s="11">
        <v>100181</v>
      </c>
      <c r="B18" s="11">
        <v>22134</v>
      </c>
      <c r="C18" s="11" t="s">
        <v>179</v>
      </c>
      <c r="D18" s="15">
        <v>265.41000000000003</v>
      </c>
      <c r="E18" s="60" t="e">
        <f t="shared" si="0"/>
        <v>#VALUE!</v>
      </c>
      <c r="F18" s="15" t="b">
        <f t="shared" si="1"/>
        <v>1</v>
      </c>
      <c r="G18" s="15">
        <v>265.41000000000003</v>
      </c>
      <c r="H18" s="15">
        <v>715550.81</v>
      </c>
      <c r="I18" s="15">
        <v>1235976.95</v>
      </c>
      <c r="J18" s="15">
        <v>0</v>
      </c>
      <c r="K18" s="15">
        <v>1235976.95</v>
      </c>
      <c r="L18" s="11">
        <v>100181</v>
      </c>
      <c r="M18" s="11">
        <v>100181</v>
      </c>
      <c r="N18" s="11">
        <v>10</v>
      </c>
      <c r="O18" s="11" t="s">
        <v>13</v>
      </c>
      <c r="Q18" s="15">
        <v>37302440</v>
      </c>
      <c r="R18" s="15">
        <v>37302440</v>
      </c>
      <c r="S18" s="16">
        <v>8.7394115649208418E-3</v>
      </c>
      <c r="T18" s="17">
        <v>1.6462730051975153E-4</v>
      </c>
      <c r="U18" s="15">
        <v>0.02</v>
      </c>
      <c r="V18" s="15">
        <v>7507727734.6899996</v>
      </c>
    </row>
    <row r="19" spans="1:22">
      <c r="A19" s="11">
        <v>69043721</v>
      </c>
      <c r="B19" s="11">
        <v>22134</v>
      </c>
      <c r="C19" s="11" t="s">
        <v>12</v>
      </c>
      <c r="D19" s="15">
        <v>9.3000000000000007</v>
      </c>
      <c r="E19" s="60" t="e">
        <f t="shared" si="0"/>
        <v>#VALUE!</v>
      </c>
      <c r="F19" s="55" t="b">
        <f t="shared" si="1"/>
        <v>0</v>
      </c>
      <c r="G19" s="15">
        <v>9.3000000000000007</v>
      </c>
      <c r="H19" s="15">
        <v>1220556.06</v>
      </c>
      <c r="I19" s="15">
        <v>1118750.44</v>
      </c>
      <c r="J19" s="15">
        <v>0</v>
      </c>
      <c r="K19" s="15">
        <v>1118750.44</v>
      </c>
      <c r="L19" s="11">
        <v>69043721</v>
      </c>
      <c r="M19" s="11">
        <v>69043721</v>
      </c>
      <c r="N19" s="11">
        <v>11</v>
      </c>
      <c r="O19" s="11" t="s">
        <v>13</v>
      </c>
      <c r="Q19" s="15">
        <v>55169591</v>
      </c>
      <c r="R19" s="15">
        <v>55169591</v>
      </c>
      <c r="S19" s="16">
        <v>7.9105201222371344E-3</v>
      </c>
      <c r="T19" s="17">
        <v>2.8753883638542835E-3</v>
      </c>
      <c r="U19" s="15">
        <v>0.28999999999999998</v>
      </c>
      <c r="V19" s="15">
        <v>389078029.97000003</v>
      </c>
    </row>
    <row r="20" spans="1:22">
      <c r="A20" s="11">
        <v>105877</v>
      </c>
      <c r="B20" s="11">
        <v>22134</v>
      </c>
      <c r="C20" s="11" t="s">
        <v>12</v>
      </c>
      <c r="D20" s="15">
        <v>22.1</v>
      </c>
      <c r="E20" s="60" t="e">
        <f t="shared" si="0"/>
        <v>#VALUE!</v>
      </c>
      <c r="F20" s="55" t="b">
        <f t="shared" si="1"/>
        <v>0</v>
      </c>
      <c r="G20" s="15">
        <v>22.1</v>
      </c>
      <c r="H20" s="15">
        <v>864649.75</v>
      </c>
      <c r="I20" s="15">
        <v>1106977.55</v>
      </c>
      <c r="J20" s="15">
        <v>0</v>
      </c>
      <c r="K20" s="15">
        <v>1106977.55</v>
      </c>
      <c r="L20" s="11">
        <v>105877</v>
      </c>
      <c r="M20" s="11">
        <v>105877</v>
      </c>
      <c r="N20" s="11">
        <v>12</v>
      </c>
      <c r="O20" s="11" t="s">
        <v>13</v>
      </c>
      <c r="Q20" s="15">
        <v>386315186</v>
      </c>
      <c r="R20" s="15">
        <v>386315186</v>
      </c>
      <c r="S20" s="16">
        <v>7.8272757453751382E-3</v>
      </c>
      <c r="T20" s="17">
        <v>1.7098214720453675E-4</v>
      </c>
      <c r="U20" s="15">
        <v>0.02</v>
      </c>
      <c r="V20" s="15">
        <v>6474228848.4399996</v>
      </c>
    </row>
    <row r="21" spans="1:22">
      <c r="A21" s="11">
        <v>107840</v>
      </c>
      <c r="B21" s="11">
        <v>22134</v>
      </c>
      <c r="C21" s="11" t="s">
        <v>12</v>
      </c>
      <c r="D21" s="15">
        <v>38.11</v>
      </c>
      <c r="E21" s="60" t="e">
        <f t="shared" si="0"/>
        <v>#VALUE!</v>
      </c>
      <c r="F21" s="55" t="b">
        <f t="shared" si="1"/>
        <v>0</v>
      </c>
      <c r="G21" s="15">
        <v>38.11</v>
      </c>
      <c r="H21" s="15">
        <v>997926.98</v>
      </c>
      <c r="I21" s="15">
        <v>1063854.8</v>
      </c>
      <c r="J21" s="15">
        <v>0</v>
      </c>
      <c r="K21" s="15">
        <v>1063854.8</v>
      </c>
      <c r="L21" s="11">
        <v>107840</v>
      </c>
      <c r="M21" s="11">
        <v>107840</v>
      </c>
      <c r="N21" s="11">
        <v>13</v>
      </c>
      <c r="O21" s="11" t="s">
        <v>13</v>
      </c>
      <c r="Q21" s="15">
        <v>42562549</v>
      </c>
      <c r="R21" s="15">
        <v>42562549</v>
      </c>
      <c r="S21" s="16">
        <v>7.522361110793005E-3</v>
      </c>
      <c r="T21" s="17">
        <v>8.6489180899386453E-4</v>
      </c>
      <c r="U21" s="15">
        <v>0.09</v>
      </c>
      <c r="V21" s="15">
        <v>1230043791.53</v>
      </c>
    </row>
    <row r="22" spans="1:22">
      <c r="A22" s="11">
        <v>107677</v>
      </c>
      <c r="B22" s="11">
        <v>22134</v>
      </c>
      <c r="C22" s="11" t="s">
        <v>12</v>
      </c>
      <c r="D22" s="15">
        <v>160.88</v>
      </c>
      <c r="E22" s="60" t="e">
        <f t="shared" si="0"/>
        <v>#VALUE!</v>
      </c>
      <c r="F22" s="55" t="b">
        <f t="shared" si="1"/>
        <v>0</v>
      </c>
      <c r="G22" s="15">
        <v>160.88</v>
      </c>
      <c r="H22" s="15">
        <v>473245.4</v>
      </c>
      <c r="I22" s="15">
        <v>1053338.83</v>
      </c>
      <c r="J22" s="15">
        <v>0</v>
      </c>
      <c r="K22" s="15">
        <v>1053338.83</v>
      </c>
      <c r="L22" s="11">
        <v>107677</v>
      </c>
      <c r="M22" s="11">
        <v>107677</v>
      </c>
      <c r="N22" s="11">
        <v>14</v>
      </c>
      <c r="O22" s="11" t="s">
        <v>13</v>
      </c>
      <c r="Q22" s="15">
        <v>33646426</v>
      </c>
      <c r="R22" s="15">
        <v>33646426</v>
      </c>
      <c r="S22" s="16">
        <v>7.4480042307279188E-3</v>
      </c>
      <c r="T22" s="17">
        <v>2.5660972134157727E-4</v>
      </c>
      <c r="U22" s="15">
        <v>0.03</v>
      </c>
      <c r="V22" s="15">
        <v>4104828236.8000002</v>
      </c>
    </row>
    <row r="23" spans="1:22">
      <c r="A23" s="11">
        <v>107743</v>
      </c>
      <c r="B23" s="11">
        <v>22134</v>
      </c>
      <c r="C23" s="11" t="s">
        <v>12</v>
      </c>
      <c r="D23" s="15">
        <v>184.6</v>
      </c>
      <c r="E23" s="60" t="e">
        <f t="shared" si="0"/>
        <v>#VALUE!</v>
      </c>
      <c r="F23" s="55" t="b">
        <f t="shared" si="1"/>
        <v>0</v>
      </c>
      <c r="G23" s="15">
        <v>184.6</v>
      </c>
      <c r="H23" s="15">
        <v>942604.88</v>
      </c>
      <c r="I23" s="15">
        <v>1034219.15</v>
      </c>
      <c r="J23" s="15">
        <v>0</v>
      </c>
      <c r="K23" s="15">
        <v>1034219.15</v>
      </c>
      <c r="L23" s="11">
        <v>107743</v>
      </c>
      <c r="M23" s="11">
        <v>107743</v>
      </c>
      <c r="N23" s="11">
        <v>15</v>
      </c>
      <c r="O23" s="11" t="s">
        <v>13</v>
      </c>
      <c r="Q23" s="15">
        <v>28055393</v>
      </c>
      <c r="R23" s="15">
        <v>28055393</v>
      </c>
      <c r="S23" s="16">
        <v>7.3128117803269738E-3</v>
      </c>
      <c r="T23" s="17">
        <v>2.6333617925081284E-4</v>
      </c>
      <c r="U23" s="15">
        <v>0.03</v>
      </c>
      <c r="V23" s="15">
        <v>3927372049.46</v>
      </c>
    </row>
    <row r="24" spans="1:22">
      <c r="A24" s="11">
        <v>69425269</v>
      </c>
      <c r="B24" s="11">
        <v>22134</v>
      </c>
      <c r="C24" s="11" t="s">
        <v>12</v>
      </c>
      <c r="D24" s="15">
        <v>63.07</v>
      </c>
      <c r="E24" s="60" t="e">
        <f t="shared" si="0"/>
        <v>#VALUE!</v>
      </c>
      <c r="F24" s="55" t="b">
        <f t="shared" si="1"/>
        <v>0</v>
      </c>
      <c r="G24" s="15">
        <v>63.07</v>
      </c>
      <c r="H24" s="15">
        <v>376660.91</v>
      </c>
      <c r="I24" s="15">
        <v>1028624.02</v>
      </c>
      <c r="J24" s="15">
        <v>0</v>
      </c>
      <c r="K24" s="15">
        <v>1028624.02</v>
      </c>
      <c r="L24" s="11">
        <v>69425269</v>
      </c>
      <c r="M24" s="11">
        <v>69425269</v>
      </c>
      <c r="N24" s="11">
        <v>16</v>
      </c>
      <c r="O24" s="11" t="s">
        <v>13</v>
      </c>
      <c r="Q24" s="15">
        <v>37340290</v>
      </c>
      <c r="R24" s="15">
        <v>37340290</v>
      </c>
      <c r="S24" s="16">
        <v>7.2732494374942577E-3</v>
      </c>
      <c r="T24" s="17">
        <v>5.7597303073971841E-4</v>
      </c>
      <c r="U24" s="15">
        <v>0.06</v>
      </c>
      <c r="V24" s="15">
        <v>1785889208.53</v>
      </c>
    </row>
    <row r="25" spans="1:22">
      <c r="A25" s="11">
        <v>71146171</v>
      </c>
      <c r="B25" s="11">
        <v>22134</v>
      </c>
      <c r="C25" s="11" t="s">
        <v>12</v>
      </c>
      <c r="D25" s="15">
        <v>84.22</v>
      </c>
      <c r="E25" s="60" t="e">
        <f t="shared" si="0"/>
        <v>#VALUE!</v>
      </c>
      <c r="F25" s="55" t="b">
        <f t="shared" si="1"/>
        <v>0</v>
      </c>
      <c r="G25" s="15">
        <v>84.22</v>
      </c>
      <c r="H25" s="15">
        <v>571995.82999999996</v>
      </c>
      <c r="I25" s="15">
        <v>1013488.42</v>
      </c>
      <c r="J25" s="15">
        <v>0</v>
      </c>
      <c r="K25" s="15">
        <v>1013488.42</v>
      </c>
      <c r="L25" s="11">
        <v>71146171</v>
      </c>
      <c r="M25" s="11">
        <v>71146171</v>
      </c>
      <c r="N25" s="11">
        <v>17</v>
      </c>
      <c r="O25" s="11" t="s">
        <v>13</v>
      </c>
      <c r="Q25" s="15">
        <v>61302301</v>
      </c>
      <c r="R25" s="15">
        <v>61302301</v>
      </c>
      <c r="S25" s="16">
        <v>7.1662278318874416E-3</v>
      </c>
      <c r="T25" s="17">
        <v>2.5886467132775324E-4</v>
      </c>
      <c r="U25" s="15">
        <v>0.03</v>
      </c>
      <c r="V25" s="15">
        <v>3915128375</v>
      </c>
    </row>
    <row r="26" spans="1:22">
      <c r="A26" s="11">
        <v>53519247</v>
      </c>
      <c r="B26" s="11">
        <v>22134</v>
      </c>
      <c r="C26" s="11" t="s">
        <v>12</v>
      </c>
      <c r="D26" s="15">
        <v>31.56</v>
      </c>
      <c r="E26" s="60" t="e">
        <f t="shared" si="0"/>
        <v>#VALUE!</v>
      </c>
      <c r="F26" s="55" t="b">
        <f t="shared" si="1"/>
        <v>0</v>
      </c>
      <c r="G26" s="15">
        <v>31.56</v>
      </c>
      <c r="H26" s="15">
        <v>771954.45</v>
      </c>
      <c r="I26" s="15">
        <v>1002395.57</v>
      </c>
      <c r="J26" s="15">
        <v>0</v>
      </c>
      <c r="K26" s="15">
        <v>1002395.57</v>
      </c>
      <c r="L26" s="11">
        <v>53519247</v>
      </c>
      <c r="M26" s="11">
        <v>9861663</v>
      </c>
      <c r="N26" s="11">
        <v>18</v>
      </c>
      <c r="O26" s="11" t="s">
        <v>13</v>
      </c>
      <c r="Q26" s="15">
        <v>185655934</v>
      </c>
      <c r="R26" s="15">
        <v>185655934</v>
      </c>
      <c r="S26" s="16">
        <v>7.0877919180316589E-3</v>
      </c>
      <c r="T26" s="17">
        <v>2.256001146723379E-4</v>
      </c>
      <c r="U26" s="15">
        <v>0.02</v>
      </c>
      <c r="V26" s="15">
        <v>4443240516.3299999</v>
      </c>
    </row>
    <row r="27" spans="1:22">
      <c r="A27" s="11">
        <v>116988</v>
      </c>
      <c r="B27" s="11">
        <v>22134</v>
      </c>
      <c r="C27" s="11" t="s">
        <v>12</v>
      </c>
      <c r="D27" s="15">
        <v>129.47</v>
      </c>
      <c r="E27" s="60" t="e">
        <f t="shared" si="0"/>
        <v>#VALUE!</v>
      </c>
      <c r="F27" s="55" t="b">
        <f t="shared" si="1"/>
        <v>0</v>
      </c>
      <c r="G27" s="15">
        <v>129.47</v>
      </c>
      <c r="H27" s="15">
        <v>1025927.58</v>
      </c>
      <c r="I27" s="15">
        <v>989360.12</v>
      </c>
      <c r="J27" s="15">
        <v>0</v>
      </c>
      <c r="K27" s="15">
        <v>989360.12</v>
      </c>
      <c r="L27" s="11">
        <v>116988</v>
      </c>
      <c r="M27" s="11">
        <v>116988</v>
      </c>
      <c r="N27" s="11">
        <v>19</v>
      </c>
      <c r="O27" s="11" t="s">
        <v>13</v>
      </c>
      <c r="Q27" s="15">
        <v>54604888</v>
      </c>
      <c r="R27" s="15">
        <v>54604888</v>
      </c>
      <c r="S27" s="16">
        <v>6.9956201647607364E-3</v>
      </c>
      <c r="T27" s="17">
        <v>1.8454391848583227E-4</v>
      </c>
      <c r="U27" s="15">
        <v>0.02</v>
      </c>
      <c r="V27" s="15">
        <v>5361109312.7200003</v>
      </c>
    </row>
    <row r="28" spans="1:22">
      <c r="A28" s="11">
        <v>104534</v>
      </c>
      <c r="B28" s="11">
        <v>22134</v>
      </c>
      <c r="C28" s="11" t="s">
        <v>12</v>
      </c>
      <c r="D28" s="15">
        <v>407.05</v>
      </c>
      <c r="E28" s="60" t="e">
        <f t="shared" si="0"/>
        <v>#VALUE!</v>
      </c>
      <c r="F28" s="55" t="b">
        <f t="shared" si="1"/>
        <v>0</v>
      </c>
      <c r="G28" s="15">
        <v>407.05</v>
      </c>
      <c r="H28" s="15">
        <v>925191.77</v>
      </c>
      <c r="I28" s="15">
        <v>982513.19</v>
      </c>
      <c r="J28" s="15">
        <v>0</v>
      </c>
      <c r="K28" s="15">
        <v>982513.19</v>
      </c>
      <c r="L28" s="11">
        <v>104534</v>
      </c>
      <c r="M28" s="11">
        <v>104534</v>
      </c>
      <c r="N28" s="11">
        <v>20</v>
      </c>
      <c r="O28" s="11" t="s">
        <v>13</v>
      </c>
      <c r="Q28" s="15">
        <v>30680734</v>
      </c>
      <c r="R28" s="15">
        <v>30680734</v>
      </c>
      <c r="S28" s="16">
        <v>6.9472065278994629E-3</v>
      </c>
      <c r="T28" s="17">
        <v>1.0374588821766781E-4</v>
      </c>
      <c r="U28" s="15">
        <v>0.01</v>
      </c>
      <c r="V28" s="15">
        <v>9470381977.3400002</v>
      </c>
    </row>
    <row r="29" spans="1:22">
      <c r="A29" s="11">
        <v>136424</v>
      </c>
      <c r="B29" s="11">
        <v>22134</v>
      </c>
      <c r="C29" s="11" t="s">
        <v>12</v>
      </c>
      <c r="D29" s="15">
        <v>36.24</v>
      </c>
      <c r="E29" s="60" t="e">
        <f t="shared" si="0"/>
        <v>#VALUE!</v>
      </c>
      <c r="F29" s="55" t="b">
        <f t="shared" si="1"/>
        <v>0</v>
      </c>
      <c r="G29" s="15">
        <v>36.24</v>
      </c>
      <c r="H29" s="15">
        <v>1116466.47</v>
      </c>
      <c r="I29" s="15">
        <v>971557.38</v>
      </c>
      <c r="J29" s="15">
        <v>0</v>
      </c>
      <c r="K29" s="15">
        <v>971557.38</v>
      </c>
      <c r="L29" s="11">
        <v>136424</v>
      </c>
      <c r="M29" s="11">
        <v>136424</v>
      </c>
      <c r="N29" s="11">
        <v>21</v>
      </c>
      <c r="O29" s="11" t="s">
        <v>13</v>
      </c>
      <c r="Q29" s="15">
        <v>21480385</v>
      </c>
      <c r="R29" s="15">
        <v>21480385</v>
      </c>
      <c r="S29" s="16">
        <v>6.869739603765421E-3</v>
      </c>
      <c r="T29" s="17">
        <v>1.6458271115717899E-3</v>
      </c>
      <c r="U29" s="15">
        <v>0.16</v>
      </c>
      <c r="V29" s="15">
        <v>590315576.38999999</v>
      </c>
    </row>
    <row r="30" spans="1:22">
      <c r="A30" s="11">
        <v>156637</v>
      </c>
      <c r="B30" s="11">
        <v>22134</v>
      </c>
      <c r="C30" s="11" t="s">
        <v>12</v>
      </c>
      <c r="D30" s="15">
        <v>66.959999999999994</v>
      </c>
      <c r="E30" s="60" t="e">
        <f t="shared" si="0"/>
        <v>#VALUE!</v>
      </c>
      <c r="F30" s="55" t="b">
        <f t="shared" si="1"/>
        <v>0</v>
      </c>
      <c r="G30" s="15">
        <v>66.959999999999994</v>
      </c>
      <c r="H30" s="15">
        <v>1422100.96</v>
      </c>
      <c r="I30" s="15">
        <v>964463.67</v>
      </c>
      <c r="J30" s="15">
        <v>0</v>
      </c>
      <c r="K30" s="15">
        <v>964463.67</v>
      </c>
      <c r="L30" s="11">
        <v>156637</v>
      </c>
      <c r="M30" s="11">
        <v>156637</v>
      </c>
      <c r="N30" s="11">
        <v>22</v>
      </c>
      <c r="O30" s="11" t="s">
        <v>13</v>
      </c>
      <c r="Q30" s="15">
        <v>30078270</v>
      </c>
      <c r="R30" s="15">
        <v>30078270</v>
      </c>
      <c r="S30" s="16">
        <v>6.8195810217528728E-3</v>
      </c>
      <c r="T30" s="17">
        <v>6.3148578691527143E-4</v>
      </c>
      <c r="U30" s="15">
        <v>0.06</v>
      </c>
      <c r="V30" s="15">
        <v>1527292759.3699999</v>
      </c>
    </row>
    <row r="31" spans="1:22">
      <c r="A31" s="11">
        <v>44940484</v>
      </c>
      <c r="B31" s="11">
        <v>22134</v>
      </c>
      <c r="C31" s="11" t="s">
        <v>12</v>
      </c>
      <c r="D31" s="15">
        <v>63.56</v>
      </c>
      <c r="E31" s="60" t="e">
        <f t="shared" si="0"/>
        <v>#VALUE!</v>
      </c>
      <c r="F31" s="55" t="b">
        <f t="shared" si="1"/>
        <v>0</v>
      </c>
      <c r="G31" s="15">
        <v>63.56</v>
      </c>
      <c r="H31" s="15">
        <v>753847.66</v>
      </c>
      <c r="I31" s="15">
        <v>961762.52</v>
      </c>
      <c r="J31" s="15">
        <v>0</v>
      </c>
      <c r="K31" s="15">
        <v>961762.52</v>
      </c>
      <c r="L31" s="11">
        <v>44940484</v>
      </c>
      <c r="M31" s="11">
        <v>44940484</v>
      </c>
      <c r="N31" s="11">
        <v>23</v>
      </c>
      <c r="O31" s="11" t="s">
        <v>13</v>
      </c>
      <c r="Q31" s="15">
        <v>54689876</v>
      </c>
      <c r="R31" s="15">
        <v>54689876</v>
      </c>
      <c r="S31" s="16">
        <v>6.8004815866472374E-3</v>
      </c>
      <c r="T31" s="17">
        <v>3.6485729095454524E-4</v>
      </c>
      <c r="U31" s="15">
        <v>0.04</v>
      </c>
      <c r="V31" s="15">
        <v>2635996439.8200002</v>
      </c>
    </row>
    <row r="32" spans="1:22">
      <c r="A32" s="11">
        <v>9863945</v>
      </c>
      <c r="B32" s="11">
        <v>22134</v>
      </c>
      <c r="C32" s="11" t="s">
        <v>12</v>
      </c>
      <c r="D32" s="15">
        <v>8.1300000000000008</v>
      </c>
      <c r="E32" s="60" t="e">
        <f t="shared" si="0"/>
        <v>#VALUE!</v>
      </c>
      <c r="F32" s="15" t="b">
        <f t="shared" si="1"/>
        <v>1</v>
      </c>
      <c r="G32" s="15">
        <v>8.1300000000000008</v>
      </c>
      <c r="H32" s="15">
        <v>1158454.05</v>
      </c>
      <c r="I32" s="15">
        <v>957819.67</v>
      </c>
      <c r="J32" s="15">
        <v>0</v>
      </c>
      <c r="K32" s="15">
        <v>957819.67</v>
      </c>
      <c r="L32" s="11">
        <v>9863945</v>
      </c>
      <c r="M32" s="11">
        <v>9863945</v>
      </c>
      <c r="N32" s="11">
        <v>24</v>
      </c>
      <c r="O32" s="11" t="s">
        <v>13</v>
      </c>
      <c r="Q32" s="15">
        <v>66116556</v>
      </c>
      <c r="R32" s="15">
        <v>66116556</v>
      </c>
      <c r="S32" s="16">
        <v>6.7726022731303083E-3</v>
      </c>
      <c r="T32" s="17">
        <v>2.3497896653903146E-3</v>
      </c>
      <c r="U32" s="15">
        <v>0.23</v>
      </c>
      <c r="V32" s="15">
        <v>407619321.88999999</v>
      </c>
    </row>
    <row r="33" spans="1:22">
      <c r="A33" s="11">
        <v>7839397</v>
      </c>
      <c r="B33" s="11">
        <v>22134</v>
      </c>
      <c r="C33" s="11">
        <v>0.01</v>
      </c>
      <c r="D33" s="15">
        <v>21.16</v>
      </c>
      <c r="E33" s="60">
        <f t="shared" si="0"/>
        <v>9.3965091968333785E-3</v>
      </c>
      <c r="F33" s="55" t="b">
        <f t="shared" si="1"/>
        <v>0</v>
      </c>
      <c r="G33" s="15">
        <v>21.16</v>
      </c>
      <c r="H33" s="15">
        <v>834264.16</v>
      </c>
      <c r="I33" s="15">
        <v>957487.19</v>
      </c>
      <c r="J33" s="15">
        <v>0</v>
      </c>
      <c r="K33" s="15">
        <v>957487.19</v>
      </c>
      <c r="L33" s="11">
        <v>7839397</v>
      </c>
      <c r="M33" s="11">
        <v>7839397</v>
      </c>
      <c r="N33" s="11">
        <v>25</v>
      </c>
      <c r="O33" s="11" t="s">
        <v>13</v>
      </c>
      <c r="Q33" s="15">
        <v>130696286</v>
      </c>
      <c r="R33" s="15">
        <v>130696286</v>
      </c>
      <c r="S33" s="16">
        <v>6.7702513558602845E-3</v>
      </c>
      <c r="T33" s="17">
        <v>4.5656232343128711E-4</v>
      </c>
      <c r="U33" s="15">
        <v>0.05</v>
      </c>
      <c r="V33" s="15">
        <v>2097166456.5</v>
      </c>
    </row>
    <row r="34" spans="1:22">
      <c r="A34" s="11">
        <v>104045</v>
      </c>
      <c r="B34" s="11">
        <v>22134</v>
      </c>
      <c r="C34" s="11" t="s">
        <v>12</v>
      </c>
      <c r="D34" s="15">
        <v>61.69</v>
      </c>
      <c r="E34" s="60" t="e">
        <f t="shared" si="0"/>
        <v>#VALUE!</v>
      </c>
      <c r="F34" s="55" t="b">
        <f t="shared" si="1"/>
        <v>0</v>
      </c>
      <c r="G34" s="15">
        <v>61.69</v>
      </c>
      <c r="H34" s="15">
        <v>1083531.81</v>
      </c>
      <c r="I34" s="15">
        <v>943945.42</v>
      </c>
      <c r="J34" s="15">
        <v>0</v>
      </c>
      <c r="K34" s="15">
        <v>943945.42</v>
      </c>
      <c r="L34" s="11">
        <v>104045</v>
      </c>
      <c r="M34" s="11">
        <v>104045</v>
      </c>
      <c r="N34" s="11">
        <v>26</v>
      </c>
      <c r="O34" s="11" t="s">
        <v>13</v>
      </c>
      <c r="Q34" s="15">
        <v>54487294</v>
      </c>
      <c r="R34" s="15">
        <v>54487294</v>
      </c>
      <c r="S34" s="16">
        <v>6.6744994882000528E-3</v>
      </c>
      <c r="T34" s="17">
        <v>3.7032486876665226E-4</v>
      </c>
      <c r="U34" s="15">
        <v>0.04</v>
      </c>
      <c r="V34" s="15">
        <v>2548965785.48</v>
      </c>
    </row>
    <row r="35" spans="1:22">
      <c r="A35" s="11">
        <v>69507743</v>
      </c>
      <c r="B35" s="11">
        <v>22134</v>
      </c>
      <c r="C35" s="11" t="s">
        <v>12</v>
      </c>
      <c r="D35" s="15">
        <v>6.29</v>
      </c>
      <c r="E35" s="60" t="e">
        <f t="shared" si="0"/>
        <v>#VALUE!</v>
      </c>
      <c r="F35" s="55" t="b">
        <f t="shared" si="1"/>
        <v>0</v>
      </c>
      <c r="G35" s="15">
        <v>6.29</v>
      </c>
      <c r="H35" s="15">
        <v>792758.92</v>
      </c>
      <c r="I35" s="15">
        <v>930483.08</v>
      </c>
      <c r="J35" s="15">
        <v>0</v>
      </c>
      <c r="K35" s="15">
        <v>930483.08</v>
      </c>
      <c r="L35" s="11">
        <v>69507743</v>
      </c>
      <c r="M35" s="11">
        <v>69507743</v>
      </c>
      <c r="N35" s="11">
        <v>27</v>
      </c>
      <c r="O35" s="11" t="s">
        <v>13</v>
      </c>
      <c r="Q35" s="15">
        <v>111731103</v>
      </c>
      <c r="R35" s="15">
        <v>111731103</v>
      </c>
      <c r="S35" s="16">
        <v>6.5793092584090383E-3</v>
      </c>
      <c r="T35" s="17">
        <v>1.7459417723639586E-3</v>
      </c>
      <c r="U35" s="15">
        <v>0.17</v>
      </c>
      <c r="V35" s="15">
        <v>532940499.35000002</v>
      </c>
    </row>
    <row r="36" spans="1:22">
      <c r="A36" s="11">
        <v>171775</v>
      </c>
      <c r="B36" s="11">
        <v>22134</v>
      </c>
      <c r="C36" s="11" t="s">
        <v>12</v>
      </c>
      <c r="D36" s="15">
        <v>66.11</v>
      </c>
      <c r="E36" s="60" t="e">
        <f t="shared" si="0"/>
        <v>#VALUE!</v>
      </c>
      <c r="F36" s="55" t="b">
        <f t="shared" si="1"/>
        <v>0</v>
      </c>
      <c r="G36" s="15">
        <v>66.11</v>
      </c>
      <c r="H36" s="15">
        <v>526873.69999999995</v>
      </c>
      <c r="I36" s="15">
        <v>925850.82</v>
      </c>
      <c r="J36" s="15">
        <v>0</v>
      </c>
      <c r="K36" s="15">
        <v>925850.82</v>
      </c>
      <c r="L36" s="11">
        <v>171775</v>
      </c>
      <c r="M36" s="11">
        <v>171775</v>
      </c>
      <c r="N36" s="11">
        <v>28</v>
      </c>
      <c r="O36" s="11" t="s">
        <v>13</v>
      </c>
      <c r="Q36" s="15">
        <v>60503266</v>
      </c>
      <c r="R36" s="15">
        <v>60503266</v>
      </c>
      <c r="S36" s="16">
        <v>6.5465552279914642E-3</v>
      </c>
      <c r="T36" s="17">
        <v>3.0523972044748792E-4</v>
      </c>
      <c r="U36" s="15">
        <v>0.03</v>
      </c>
      <c r="V36" s="15">
        <v>3033192464.7399998</v>
      </c>
    </row>
    <row r="37" spans="1:22">
      <c r="A37" s="11">
        <v>15224879</v>
      </c>
      <c r="B37" s="11">
        <v>22134</v>
      </c>
      <c r="C37" s="11" t="s">
        <v>12</v>
      </c>
      <c r="D37" s="15">
        <v>63.2</v>
      </c>
      <c r="E37" s="60" t="e">
        <f t="shared" si="0"/>
        <v>#VALUE!</v>
      </c>
      <c r="F37" s="55" t="b">
        <f t="shared" si="1"/>
        <v>0</v>
      </c>
      <c r="G37" s="15">
        <v>63.2</v>
      </c>
      <c r="H37" s="15">
        <v>817926.7</v>
      </c>
      <c r="I37" s="15">
        <v>915961.48</v>
      </c>
      <c r="J37" s="15">
        <v>0</v>
      </c>
      <c r="K37" s="15">
        <v>915961.48</v>
      </c>
      <c r="L37" s="11">
        <v>15224879</v>
      </c>
      <c r="M37" s="11">
        <v>15224879</v>
      </c>
      <c r="N37" s="11">
        <v>29</v>
      </c>
      <c r="O37" s="11" t="s">
        <v>13</v>
      </c>
      <c r="Q37" s="15">
        <v>124249941</v>
      </c>
      <c r="R37" s="15">
        <v>124249941</v>
      </c>
      <c r="S37" s="16">
        <v>6.4766291566634888E-3</v>
      </c>
      <c r="T37" s="17">
        <v>1.5381898652169179E-4</v>
      </c>
      <c r="U37" s="15">
        <v>0.02</v>
      </c>
      <c r="V37" s="15">
        <v>5954801164.1000004</v>
      </c>
    </row>
    <row r="38" spans="1:22">
      <c r="A38" s="11">
        <v>11947803</v>
      </c>
      <c r="B38" s="11">
        <v>22134</v>
      </c>
      <c r="C38" s="11" t="s">
        <v>12</v>
      </c>
      <c r="D38" s="15">
        <v>201.48</v>
      </c>
      <c r="E38" s="60" t="e">
        <f t="shared" si="0"/>
        <v>#VALUE!</v>
      </c>
      <c r="F38" s="15" t="b">
        <f t="shared" si="1"/>
        <v>1</v>
      </c>
      <c r="G38" s="15">
        <v>201.48</v>
      </c>
      <c r="H38" s="15">
        <v>611771.29</v>
      </c>
      <c r="I38" s="15">
        <v>913206.92</v>
      </c>
      <c r="J38" s="15">
        <v>0</v>
      </c>
      <c r="K38" s="15">
        <v>913206.92</v>
      </c>
      <c r="L38" s="11">
        <v>11947803</v>
      </c>
      <c r="M38" s="11">
        <v>11947803</v>
      </c>
      <c r="N38" s="11">
        <v>30</v>
      </c>
      <c r="O38" s="11" t="s">
        <v>13</v>
      </c>
      <c r="Q38" s="15">
        <v>58413971</v>
      </c>
      <c r="R38" s="15">
        <v>58413971</v>
      </c>
      <c r="S38" s="16">
        <v>6.4571520672887491E-3</v>
      </c>
      <c r="T38" s="17">
        <v>1.0232141211560501E-4</v>
      </c>
      <c r="U38" s="15">
        <v>0.01</v>
      </c>
      <c r="V38" s="15">
        <v>8924885819.2900009</v>
      </c>
    </row>
    <row r="39" spans="1:22">
      <c r="A39" s="11">
        <v>46727968</v>
      </c>
      <c r="B39" s="11">
        <v>22134</v>
      </c>
      <c r="C39" s="11">
        <v>0.01</v>
      </c>
      <c r="D39" s="15">
        <v>47.06</v>
      </c>
      <c r="E39" s="60">
        <f t="shared" si="0"/>
        <v>9.3965091968333785E-3</v>
      </c>
      <c r="F39" s="55" t="b">
        <f t="shared" si="1"/>
        <v>0</v>
      </c>
      <c r="G39" s="15">
        <v>47.06</v>
      </c>
      <c r="H39" s="15">
        <v>1087425.6599999999</v>
      </c>
      <c r="I39" s="15">
        <v>911580.07</v>
      </c>
      <c r="J39" s="15">
        <v>0</v>
      </c>
      <c r="K39" s="15">
        <v>911580.07</v>
      </c>
      <c r="L39" s="11">
        <v>46727968</v>
      </c>
      <c r="M39" s="11">
        <v>46727968</v>
      </c>
      <c r="N39" s="11">
        <v>31</v>
      </c>
      <c r="O39" s="11" t="s">
        <v>13</v>
      </c>
      <c r="Q39" s="15">
        <v>29033479</v>
      </c>
      <c r="R39" s="15">
        <v>29033479</v>
      </c>
      <c r="S39" s="16">
        <v>6.4456488497696904E-3</v>
      </c>
      <c r="T39" s="17">
        <v>8.7981188888868606E-4</v>
      </c>
      <c r="U39" s="15">
        <v>0.09</v>
      </c>
      <c r="V39" s="15">
        <v>1036107924.33</v>
      </c>
    </row>
    <row r="40" spans="1:22">
      <c r="A40" s="11">
        <v>302946</v>
      </c>
      <c r="B40" s="11">
        <v>22134</v>
      </c>
      <c r="C40" s="11" t="s">
        <v>12</v>
      </c>
      <c r="D40" s="15">
        <v>229.79</v>
      </c>
      <c r="E40" s="60" t="e">
        <f t="shared" si="0"/>
        <v>#VALUE!</v>
      </c>
      <c r="F40" s="55" t="b">
        <f t="shared" si="1"/>
        <v>0</v>
      </c>
      <c r="G40" s="15">
        <v>229.79</v>
      </c>
      <c r="H40" s="15">
        <v>559284.67000000004</v>
      </c>
      <c r="I40" s="15">
        <v>908391.04</v>
      </c>
      <c r="J40" s="15">
        <v>0</v>
      </c>
      <c r="K40" s="15">
        <v>908391.04</v>
      </c>
      <c r="L40" s="11">
        <v>302946</v>
      </c>
      <c r="M40" s="11">
        <v>302946</v>
      </c>
      <c r="N40" s="11">
        <v>32</v>
      </c>
      <c r="O40" s="11" t="s">
        <v>13</v>
      </c>
      <c r="Q40" s="15">
        <v>67321698</v>
      </c>
      <c r="R40" s="15">
        <v>67321698</v>
      </c>
      <c r="S40" s="16">
        <v>6.4230996868076479E-3</v>
      </c>
      <c r="T40" s="17">
        <v>7.7434172857612709E-5</v>
      </c>
      <c r="U40" s="15">
        <v>0.01</v>
      </c>
      <c r="V40" s="15">
        <v>11731138933.59</v>
      </c>
    </row>
    <row r="41" spans="1:22">
      <c r="A41" s="11">
        <v>126007</v>
      </c>
      <c r="B41" s="11">
        <v>22134</v>
      </c>
      <c r="C41" s="11" t="s">
        <v>12</v>
      </c>
      <c r="D41" s="15">
        <v>85.45</v>
      </c>
      <c r="E41" s="60" t="e">
        <f t="shared" si="0"/>
        <v>#VALUE!</v>
      </c>
      <c r="F41" s="55" t="b">
        <f t="shared" si="1"/>
        <v>0</v>
      </c>
      <c r="G41" s="15">
        <v>85.45</v>
      </c>
      <c r="H41" s="15">
        <v>693351.49</v>
      </c>
      <c r="I41" s="15">
        <v>897720.71</v>
      </c>
      <c r="J41" s="15">
        <v>0</v>
      </c>
      <c r="K41" s="15">
        <v>897720.71</v>
      </c>
      <c r="L41" s="11">
        <v>126007</v>
      </c>
      <c r="M41" s="11">
        <v>126007</v>
      </c>
      <c r="N41" s="11">
        <v>33</v>
      </c>
      <c r="O41" s="11" t="s">
        <v>13</v>
      </c>
      <c r="Q41" s="15">
        <v>16730722</v>
      </c>
      <c r="R41" s="15">
        <v>16730722</v>
      </c>
      <c r="S41" s="16">
        <v>6.3476513498434981E-3</v>
      </c>
      <c r="T41" s="17">
        <v>8.2805751001062595E-4</v>
      </c>
      <c r="U41" s="15">
        <v>0.08</v>
      </c>
      <c r="V41" s="15">
        <v>1084128456.23</v>
      </c>
    </row>
    <row r="42" spans="1:22">
      <c r="A42" s="11">
        <v>20862730</v>
      </c>
      <c r="B42" s="11">
        <v>22134</v>
      </c>
      <c r="C42" s="11" t="s">
        <v>12</v>
      </c>
      <c r="D42" s="15">
        <v>59.4</v>
      </c>
      <c r="E42" s="60" t="e">
        <f t="shared" si="0"/>
        <v>#VALUE!</v>
      </c>
      <c r="F42" s="55" t="b">
        <f t="shared" si="1"/>
        <v>0</v>
      </c>
      <c r="G42" s="15">
        <v>59.4</v>
      </c>
      <c r="H42" s="15">
        <v>645712.01</v>
      </c>
      <c r="I42" s="15">
        <v>892238.72</v>
      </c>
      <c r="J42" s="15">
        <v>0</v>
      </c>
      <c r="K42" s="15">
        <v>892238.72</v>
      </c>
      <c r="L42" s="11">
        <v>20862730</v>
      </c>
      <c r="M42" s="11">
        <v>20862730</v>
      </c>
      <c r="N42" s="11">
        <v>34</v>
      </c>
      <c r="O42" s="11" t="s">
        <v>13</v>
      </c>
      <c r="Q42" s="15">
        <v>40777629</v>
      </c>
      <c r="R42" s="15">
        <v>40777629</v>
      </c>
      <c r="S42" s="16">
        <v>6.3088890033411778E-3</v>
      </c>
      <c r="T42" s="17">
        <v>4.8575654067577103E-4</v>
      </c>
      <c r="U42" s="15">
        <v>0.05</v>
      </c>
      <c r="V42" s="15">
        <v>1836802277.04</v>
      </c>
    </row>
    <row r="43" spans="1:22">
      <c r="A43" s="11">
        <v>106837</v>
      </c>
      <c r="B43" s="11">
        <v>22134</v>
      </c>
      <c r="C43" s="11" t="s">
        <v>12</v>
      </c>
      <c r="D43" s="15">
        <v>75.39</v>
      </c>
      <c r="E43" s="60" t="e">
        <f t="shared" si="0"/>
        <v>#VALUE!</v>
      </c>
      <c r="F43" s="55" t="b">
        <f t="shared" si="1"/>
        <v>0</v>
      </c>
      <c r="G43" s="15">
        <v>75.39</v>
      </c>
      <c r="H43" s="15">
        <v>1160741.6399999999</v>
      </c>
      <c r="I43" s="15">
        <v>869268.94</v>
      </c>
      <c r="J43" s="15">
        <v>0</v>
      </c>
      <c r="K43" s="15">
        <v>869268.94</v>
      </c>
      <c r="L43" s="11">
        <v>106837</v>
      </c>
      <c r="M43" s="11">
        <v>106837</v>
      </c>
      <c r="N43" s="11">
        <v>35</v>
      </c>
      <c r="O43" s="11" t="s">
        <v>13</v>
      </c>
      <c r="Q43" s="15">
        <v>59866404</v>
      </c>
      <c r="R43" s="15">
        <v>59866404</v>
      </c>
      <c r="S43" s="16">
        <v>6.1464730610570704E-3</v>
      </c>
      <c r="T43" s="17">
        <v>2.5398218339621671E-4</v>
      </c>
      <c r="U43" s="15">
        <v>0.03</v>
      </c>
      <c r="V43" s="15">
        <v>3422558733.75</v>
      </c>
    </row>
    <row r="44" spans="1:22">
      <c r="A44" s="11">
        <v>71001820</v>
      </c>
      <c r="B44" s="11">
        <v>22134</v>
      </c>
      <c r="C44" s="11" t="s">
        <v>12</v>
      </c>
      <c r="D44" s="15">
        <v>58.32</v>
      </c>
      <c r="E44" s="60" t="e">
        <f t="shared" si="0"/>
        <v>#VALUE!</v>
      </c>
      <c r="F44" s="55" t="b">
        <f t="shared" si="1"/>
        <v>0</v>
      </c>
      <c r="G44" s="15">
        <v>58.32</v>
      </c>
      <c r="H44" s="15">
        <v>582638.11</v>
      </c>
      <c r="I44" s="15">
        <v>868453.66</v>
      </c>
      <c r="J44" s="15">
        <v>0</v>
      </c>
      <c r="K44" s="15">
        <v>868453.66</v>
      </c>
      <c r="L44" s="11">
        <v>71001820</v>
      </c>
      <c r="M44" s="11">
        <v>71001820</v>
      </c>
      <c r="N44" s="11">
        <v>36</v>
      </c>
      <c r="O44" s="11" t="s">
        <v>13</v>
      </c>
      <c r="Q44" s="15">
        <v>88295781</v>
      </c>
      <c r="R44" s="15">
        <v>88295781</v>
      </c>
      <c r="S44" s="16">
        <v>6.1407083358648662E-3</v>
      </c>
      <c r="T44" s="17">
        <v>2.2240020732134416E-4</v>
      </c>
      <c r="U44" s="15">
        <v>0.02</v>
      </c>
      <c r="V44" s="15">
        <v>3904913895.8099999</v>
      </c>
    </row>
    <row r="45" spans="1:22">
      <c r="A45" s="11">
        <v>136830</v>
      </c>
      <c r="B45" s="11">
        <v>22134</v>
      </c>
      <c r="C45" s="11" t="s">
        <v>12</v>
      </c>
      <c r="D45" s="15">
        <v>80.64</v>
      </c>
      <c r="E45" s="60" t="e">
        <f t="shared" si="0"/>
        <v>#VALUE!</v>
      </c>
      <c r="F45" s="55" t="b">
        <f t="shared" si="1"/>
        <v>0</v>
      </c>
      <c r="G45" s="15">
        <v>80.64</v>
      </c>
      <c r="H45" s="15">
        <v>654564.18000000005</v>
      </c>
      <c r="I45" s="15">
        <v>862414.44</v>
      </c>
      <c r="J45" s="15">
        <v>0</v>
      </c>
      <c r="K45" s="15">
        <v>862414.44</v>
      </c>
      <c r="L45" s="11">
        <v>136830</v>
      </c>
      <c r="M45" s="11">
        <v>136830</v>
      </c>
      <c r="N45" s="11">
        <v>37</v>
      </c>
      <c r="O45" s="11" t="s">
        <v>13</v>
      </c>
      <c r="Q45" s="15">
        <v>78694974</v>
      </c>
      <c r="R45" s="15">
        <v>78694974</v>
      </c>
      <c r="S45" s="16">
        <v>6.0980058978371172E-3</v>
      </c>
      <c r="T45" s="17">
        <v>1.7921093664761869E-4</v>
      </c>
      <c r="U45" s="15">
        <v>0.02</v>
      </c>
      <c r="V45" s="15">
        <v>4812286884.5699997</v>
      </c>
    </row>
    <row r="46" spans="1:22">
      <c r="A46" s="11">
        <v>10832677</v>
      </c>
      <c r="B46" s="11">
        <v>22134</v>
      </c>
      <c r="C46" s="11" t="s">
        <v>12</v>
      </c>
      <c r="D46" s="15">
        <v>143.26</v>
      </c>
      <c r="E46" s="60" t="e">
        <f t="shared" si="0"/>
        <v>#VALUE!</v>
      </c>
      <c r="F46" s="55" t="b">
        <f t="shared" si="1"/>
        <v>0</v>
      </c>
      <c r="G46" s="15">
        <v>143.26</v>
      </c>
      <c r="H46" s="15">
        <v>792815.3</v>
      </c>
      <c r="I46" s="15">
        <v>841069.93</v>
      </c>
      <c r="J46" s="15">
        <v>0</v>
      </c>
      <c r="K46" s="15">
        <v>841069.93</v>
      </c>
      <c r="L46" s="11">
        <v>10832677</v>
      </c>
      <c r="M46" s="11">
        <v>10832677</v>
      </c>
      <c r="N46" s="11">
        <v>38</v>
      </c>
      <c r="O46" s="11" t="s">
        <v>13</v>
      </c>
      <c r="Q46" s="15">
        <v>54231528</v>
      </c>
      <c r="R46" s="15">
        <v>54231528</v>
      </c>
      <c r="S46" s="16">
        <v>5.9470820011240204E-3</v>
      </c>
      <c r="T46" s="17">
        <v>1.427582862868994E-4</v>
      </c>
      <c r="U46" s="15">
        <v>0.01</v>
      </c>
      <c r="V46" s="15">
        <v>5891566450.3699999</v>
      </c>
    </row>
    <row r="47" spans="1:22">
      <c r="A47" s="11">
        <v>72365495</v>
      </c>
      <c r="B47" s="11">
        <v>22134</v>
      </c>
      <c r="C47" s="11" t="s">
        <v>12</v>
      </c>
      <c r="D47" s="15">
        <v>41.55</v>
      </c>
      <c r="E47" s="60" t="e">
        <f t="shared" si="0"/>
        <v>#VALUE!</v>
      </c>
      <c r="F47" s="55" t="b">
        <f t="shared" si="1"/>
        <v>0</v>
      </c>
      <c r="G47" s="15">
        <v>41.55</v>
      </c>
      <c r="H47" s="15">
        <v>843821.41</v>
      </c>
      <c r="I47" s="15">
        <v>838782.55</v>
      </c>
      <c r="J47" s="15">
        <v>0</v>
      </c>
      <c r="K47" s="15">
        <v>838782.55</v>
      </c>
      <c r="L47" s="11">
        <v>72365495</v>
      </c>
      <c r="M47" s="11">
        <v>72365495</v>
      </c>
      <c r="N47" s="11">
        <v>39</v>
      </c>
      <c r="O47" s="11" t="s">
        <v>13</v>
      </c>
      <c r="Q47" s="15">
        <v>111758072</v>
      </c>
      <c r="R47" s="15">
        <v>111758072</v>
      </c>
      <c r="S47" s="16">
        <v>5.9309082729445683E-3</v>
      </c>
      <c r="T47" s="17">
        <v>2.382020334065892E-4</v>
      </c>
      <c r="U47" s="15">
        <v>0.02</v>
      </c>
      <c r="V47" s="15">
        <v>3521307261.7600002</v>
      </c>
    </row>
    <row r="48" spans="1:22">
      <c r="A48" s="11">
        <v>103052</v>
      </c>
      <c r="B48" s="11">
        <v>22134</v>
      </c>
      <c r="C48" s="11" t="s">
        <v>12</v>
      </c>
      <c r="D48" s="15">
        <v>27.43</v>
      </c>
      <c r="E48" s="60" t="e">
        <f t="shared" si="0"/>
        <v>#VALUE!</v>
      </c>
      <c r="F48" s="55" t="b">
        <f t="shared" si="1"/>
        <v>0</v>
      </c>
      <c r="G48" s="15">
        <v>27.43</v>
      </c>
      <c r="H48" s="15">
        <v>747538.59</v>
      </c>
      <c r="I48" s="15">
        <v>828890.63</v>
      </c>
      <c r="J48" s="15">
        <v>0</v>
      </c>
      <c r="K48" s="15">
        <v>828890.63</v>
      </c>
      <c r="L48" s="11">
        <v>103052</v>
      </c>
      <c r="M48" s="11">
        <v>103052</v>
      </c>
      <c r="N48" s="11">
        <v>40</v>
      </c>
      <c r="O48" s="11" t="s">
        <v>13</v>
      </c>
      <c r="Q48" s="15">
        <v>289993853</v>
      </c>
      <c r="R48" s="15">
        <v>289993853</v>
      </c>
      <c r="S48" s="16">
        <v>5.8609639588153512E-3</v>
      </c>
      <c r="T48" s="17">
        <v>1.374132575148067E-4</v>
      </c>
      <c r="U48" s="15">
        <v>0.01</v>
      </c>
      <c r="V48" s="15">
        <v>6032100868.5100002</v>
      </c>
    </row>
    <row r="49" spans="1:22">
      <c r="A49" s="11">
        <v>319989</v>
      </c>
      <c r="B49" s="11">
        <v>22134</v>
      </c>
      <c r="C49" s="11" t="s">
        <v>12</v>
      </c>
      <c r="D49" s="15">
        <v>38.54</v>
      </c>
      <c r="E49" s="60" t="e">
        <f t="shared" si="0"/>
        <v>#VALUE!</v>
      </c>
      <c r="F49" s="55" t="b">
        <f t="shared" si="1"/>
        <v>0</v>
      </c>
      <c r="G49" s="15">
        <v>38.54</v>
      </c>
      <c r="H49" s="15">
        <v>606410.94999999995</v>
      </c>
      <c r="I49" s="15">
        <v>824809.19</v>
      </c>
      <c r="J49" s="15">
        <v>0</v>
      </c>
      <c r="K49" s="15">
        <v>824809.19</v>
      </c>
      <c r="L49" s="11">
        <v>319989</v>
      </c>
      <c r="M49" s="11">
        <v>319989</v>
      </c>
      <c r="N49" s="11">
        <v>41</v>
      </c>
      <c r="O49" s="11" t="s">
        <v>13</v>
      </c>
      <c r="Q49" s="15">
        <v>151226872</v>
      </c>
      <c r="R49" s="15">
        <v>151226872</v>
      </c>
      <c r="S49" s="16">
        <v>5.8321046957542306E-3</v>
      </c>
      <c r="T49" s="17">
        <v>1.8662027209026715E-4</v>
      </c>
      <c r="U49" s="15">
        <v>0.02</v>
      </c>
      <c r="V49" s="15">
        <v>4419719148.1999998</v>
      </c>
    </row>
    <row r="50" spans="1:22">
      <c r="A50" s="11">
        <v>106788</v>
      </c>
      <c r="B50" s="11">
        <v>22134</v>
      </c>
      <c r="C50" s="11" t="s">
        <v>12</v>
      </c>
      <c r="D50" s="15">
        <v>19.45</v>
      </c>
      <c r="E50" s="60" t="e">
        <f t="shared" si="0"/>
        <v>#VALUE!</v>
      </c>
      <c r="F50" s="55" t="b">
        <f t="shared" si="1"/>
        <v>0</v>
      </c>
      <c r="G50" s="15">
        <v>19.45</v>
      </c>
      <c r="H50" s="15">
        <v>815116.95</v>
      </c>
      <c r="I50" s="15">
        <v>823723.06</v>
      </c>
      <c r="J50" s="15">
        <v>0</v>
      </c>
      <c r="K50" s="15">
        <v>823723.06</v>
      </c>
      <c r="L50" s="11">
        <v>106788</v>
      </c>
      <c r="M50" s="11">
        <v>106788</v>
      </c>
      <c r="N50" s="11">
        <v>42</v>
      </c>
      <c r="O50" s="11" t="s">
        <v>13</v>
      </c>
      <c r="Q50" s="15">
        <v>144867846</v>
      </c>
      <c r="R50" s="15">
        <v>144867846</v>
      </c>
      <c r="S50" s="16">
        <v>5.8244248299743661E-3</v>
      </c>
      <c r="T50" s="17">
        <v>3.8550997714151145E-4</v>
      </c>
      <c r="U50" s="15">
        <v>0.04</v>
      </c>
      <c r="V50" s="15">
        <v>2136710095.3099999</v>
      </c>
    </row>
    <row r="51" spans="1:22">
      <c r="A51" s="11">
        <v>107898</v>
      </c>
      <c r="B51" s="11">
        <v>22134</v>
      </c>
      <c r="C51" s="11" t="s">
        <v>12</v>
      </c>
      <c r="D51" s="15">
        <v>34.49</v>
      </c>
      <c r="E51" s="60" t="e">
        <f t="shared" si="0"/>
        <v>#VALUE!</v>
      </c>
      <c r="F51" s="55" t="b">
        <f t="shared" si="1"/>
        <v>0</v>
      </c>
      <c r="G51" s="15">
        <v>34.49</v>
      </c>
      <c r="H51" s="15">
        <v>666934.84</v>
      </c>
      <c r="I51" s="15">
        <v>821409.68</v>
      </c>
      <c r="J51" s="15">
        <v>0</v>
      </c>
      <c r="K51" s="15">
        <v>821409.68</v>
      </c>
      <c r="L51" s="11">
        <v>107898</v>
      </c>
      <c r="M51" s="11">
        <v>107898</v>
      </c>
      <c r="N51" s="11">
        <v>43</v>
      </c>
      <c r="O51" s="11" t="s">
        <v>13</v>
      </c>
      <c r="Q51" s="15">
        <v>96111656</v>
      </c>
      <c r="R51" s="15">
        <v>96111656</v>
      </c>
      <c r="S51" s="16">
        <v>5.8080672596118633E-3</v>
      </c>
      <c r="T51" s="17">
        <v>3.2676577750361517E-4</v>
      </c>
      <c r="U51" s="15">
        <v>0.03</v>
      </c>
      <c r="V51" s="15">
        <v>2513756753.46</v>
      </c>
    </row>
    <row r="52" spans="1:22">
      <c r="A52" s="11">
        <v>115622</v>
      </c>
      <c r="B52" s="11">
        <v>22134</v>
      </c>
      <c r="C52" s="11" t="s">
        <v>12</v>
      </c>
      <c r="D52" s="15">
        <v>33.090000000000003</v>
      </c>
      <c r="E52" s="60" t="e">
        <f t="shared" si="0"/>
        <v>#VALUE!</v>
      </c>
      <c r="F52" s="55" t="b">
        <f t="shared" si="1"/>
        <v>0</v>
      </c>
      <c r="G52" s="15">
        <v>33.090000000000003</v>
      </c>
      <c r="H52" s="15">
        <v>726680.6</v>
      </c>
      <c r="I52" s="15">
        <v>816146.39</v>
      </c>
      <c r="J52" s="15">
        <v>0</v>
      </c>
      <c r="K52" s="15">
        <v>816146.39</v>
      </c>
      <c r="L52" s="11">
        <v>115622</v>
      </c>
      <c r="M52" s="11">
        <v>115622</v>
      </c>
      <c r="N52" s="11">
        <v>44</v>
      </c>
      <c r="O52" s="11" t="s">
        <v>13</v>
      </c>
      <c r="Q52" s="15">
        <v>134826669</v>
      </c>
      <c r="R52" s="15">
        <v>134826669</v>
      </c>
      <c r="S52" s="16">
        <v>5.7708513087031243E-3</v>
      </c>
      <c r="T52" s="17">
        <v>2.4123565642640034E-4</v>
      </c>
      <c r="U52" s="15">
        <v>0.02</v>
      </c>
      <c r="V52" s="15">
        <v>3383191366.0300002</v>
      </c>
    </row>
    <row r="53" spans="1:22">
      <c r="A53" s="11">
        <v>202826</v>
      </c>
      <c r="B53" s="11">
        <v>22134</v>
      </c>
      <c r="C53" s="11" t="s">
        <v>12</v>
      </c>
      <c r="D53" s="15">
        <v>92.55</v>
      </c>
      <c r="E53" s="60" t="e">
        <f t="shared" si="0"/>
        <v>#VALUE!</v>
      </c>
      <c r="F53" s="55" t="b">
        <f t="shared" si="1"/>
        <v>0</v>
      </c>
      <c r="G53" s="15">
        <v>92.55</v>
      </c>
      <c r="H53" s="15">
        <v>707774.77</v>
      </c>
      <c r="I53" s="15">
        <v>808154.43</v>
      </c>
      <c r="J53" s="15">
        <v>0</v>
      </c>
      <c r="K53" s="15">
        <v>808154.43</v>
      </c>
      <c r="L53" s="11">
        <v>202826</v>
      </c>
      <c r="M53" s="11">
        <v>202826</v>
      </c>
      <c r="N53" s="11">
        <v>45</v>
      </c>
      <c r="O53" s="11" t="s">
        <v>13</v>
      </c>
      <c r="Q53" s="15">
        <v>98068647</v>
      </c>
      <c r="R53" s="15">
        <v>98068647</v>
      </c>
      <c r="S53" s="16">
        <v>5.7143413328088451E-3</v>
      </c>
      <c r="T53" s="17">
        <v>1.1741775126152194E-4</v>
      </c>
      <c r="U53" s="15">
        <v>0.01</v>
      </c>
      <c r="V53" s="15">
        <v>6882727878.1700001</v>
      </c>
    </row>
    <row r="54" spans="1:22">
      <c r="A54" s="11">
        <v>69425328</v>
      </c>
      <c r="B54" s="11">
        <v>22134</v>
      </c>
      <c r="C54" s="11" t="s">
        <v>12</v>
      </c>
      <c r="D54" s="15">
        <v>102.43</v>
      </c>
      <c r="E54" s="60" t="e">
        <f t="shared" si="0"/>
        <v>#VALUE!</v>
      </c>
      <c r="F54" s="55" t="b">
        <f t="shared" si="1"/>
        <v>0</v>
      </c>
      <c r="G54" s="15">
        <v>102.43</v>
      </c>
      <c r="H54" s="15">
        <v>632600.53</v>
      </c>
      <c r="I54" s="15">
        <v>807897.5</v>
      </c>
      <c r="J54" s="15">
        <v>0</v>
      </c>
      <c r="K54" s="15">
        <v>807897.5</v>
      </c>
      <c r="L54" s="11">
        <v>69425328</v>
      </c>
      <c r="M54" s="11">
        <v>915542</v>
      </c>
      <c r="N54" s="11">
        <v>46</v>
      </c>
      <c r="O54" s="11" t="s">
        <v>13</v>
      </c>
      <c r="Q54" s="15">
        <v>73181747</v>
      </c>
      <c r="R54" s="15">
        <v>73181747</v>
      </c>
      <c r="S54" s="16">
        <v>5.7125246184976481E-3</v>
      </c>
      <c r="T54" s="17">
        <v>1.421256040799354E-4</v>
      </c>
      <c r="U54" s="15">
        <v>0.01</v>
      </c>
      <c r="V54" s="15">
        <v>5684390966.9200001</v>
      </c>
    </row>
    <row r="55" spans="1:22">
      <c r="A55" s="11">
        <v>36347911</v>
      </c>
      <c r="B55" s="11">
        <v>22134</v>
      </c>
      <c r="C55" s="11" t="s">
        <v>12</v>
      </c>
      <c r="D55" s="15">
        <v>86.12</v>
      </c>
      <c r="E55" s="60" t="e">
        <f t="shared" si="0"/>
        <v>#VALUE!</v>
      </c>
      <c r="F55" s="55" t="b">
        <f t="shared" si="1"/>
        <v>0</v>
      </c>
      <c r="G55" s="15">
        <v>86.12</v>
      </c>
      <c r="H55" s="15">
        <v>638487.68999999994</v>
      </c>
      <c r="I55" s="15">
        <v>802489.24</v>
      </c>
      <c r="J55" s="15">
        <v>0</v>
      </c>
      <c r="K55" s="15">
        <v>802489.24</v>
      </c>
      <c r="L55" s="11">
        <v>36347911</v>
      </c>
      <c r="M55" s="11">
        <v>36347911</v>
      </c>
      <c r="N55" s="11">
        <v>47</v>
      </c>
      <c r="O55" s="11" t="s">
        <v>13</v>
      </c>
      <c r="Q55" s="15">
        <v>62761990</v>
      </c>
      <c r="R55" s="15">
        <v>62761990</v>
      </c>
      <c r="S55" s="16">
        <v>5.6742836060013398E-3</v>
      </c>
      <c r="T55" s="17">
        <v>1.9578729100208582E-4</v>
      </c>
      <c r="U55" s="15">
        <v>0.02</v>
      </c>
      <c r="V55" s="15">
        <v>4098781059.2399998</v>
      </c>
    </row>
    <row r="56" spans="1:22">
      <c r="A56" s="11">
        <v>17471196</v>
      </c>
      <c r="B56" s="11">
        <v>22134</v>
      </c>
      <c r="C56" s="11" t="s">
        <v>12</v>
      </c>
      <c r="D56" s="15">
        <v>61.43</v>
      </c>
      <c r="E56" s="60" t="e">
        <f t="shared" si="0"/>
        <v>#VALUE!</v>
      </c>
      <c r="F56" s="55" t="b">
        <f t="shared" si="1"/>
        <v>0</v>
      </c>
      <c r="G56" s="15">
        <v>61.43</v>
      </c>
      <c r="H56" s="15">
        <v>794592.81</v>
      </c>
      <c r="I56" s="15">
        <v>797234.41</v>
      </c>
      <c r="J56" s="15">
        <v>0</v>
      </c>
      <c r="K56" s="15">
        <v>797234.41</v>
      </c>
      <c r="L56" s="11">
        <v>17471196</v>
      </c>
      <c r="M56" s="11">
        <v>17471196</v>
      </c>
      <c r="N56" s="11">
        <v>48</v>
      </c>
      <c r="O56" s="11" t="s">
        <v>13</v>
      </c>
      <c r="Q56" s="15">
        <v>106256445</v>
      </c>
      <c r="R56" s="15">
        <v>106256445</v>
      </c>
      <c r="S56" s="16">
        <v>5.6371274745106248E-3</v>
      </c>
      <c r="T56" s="17">
        <v>1.6106317127398718E-4</v>
      </c>
      <c r="U56" s="15">
        <v>0.02</v>
      </c>
      <c r="V56" s="15">
        <v>4949824368.25</v>
      </c>
    </row>
    <row r="57" spans="1:22">
      <c r="A57" s="11">
        <v>71963136</v>
      </c>
      <c r="B57" s="11">
        <v>22134</v>
      </c>
      <c r="C57" s="11" t="s">
        <v>12</v>
      </c>
      <c r="D57" s="15">
        <v>23.28</v>
      </c>
      <c r="E57" s="60" t="e">
        <f t="shared" si="0"/>
        <v>#VALUE!</v>
      </c>
      <c r="F57" s="55" t="b">
        <f t="shared" si="1"/>
        <v>0</v>
      </c>
      <c r="G57" s="15">
        <v>23.28</v>
      </c>
      <c r="H57" s="15">
        <v>732132.09</v>
      </c>
      <c r="I57" s="15">
        <v>795619.2</v>
      </c>
      <c r="J57" s="15">
        <v>0</v>
      </c>
      <c r="K57" s="15">
        <v>795619.2</v>
      </c>
      <c r="L57" s="11">
        <v>71963136</v>
      </c>
      <c r="M57" s="11">
        <v>71963136</v>
      </c>
      <c r="N57" s="11">
        <v>49</v>
      </c>
      <c r="O57" s="11" t="s">
        <v>13</v>
      </c>
      <c r="Q57" s="15">
        <v>231646534</v>
      </c>
      <c r="R57" s="15">
        <v>231646534</v>
      </c>
      <c r="S57" s="16">
        <v>5.6257065617227476E-3</v>
      </c>
      <c r="T57" s="17">
        <v>1.9455503702895896E-4</v>
      </c>
      <c r="U57" s="15">
        <v>0.02</v>
      </c>
      <c r="V57" s="15">
        <v>4089429973.9000001</v>
      </c>
    </row>
    <row r="58" spans="1:22">
      <c r="A58" s="11">
        <v>14704730</v>
      </c>
      <c r="B58" s="11">
        <v>22134</v>
      </c>
      <c r="C58" s="11" t="s">
        <v>12</v>
      </c>
      <c r="D58" s="15">
        <v>58.14</v>
      </c>
      <c r="E58" s="60" t="e">
        <f t="shared" si="0"/>
        <v>#VALUE!</v>
      </c>
      <c r="F58" s="15" t="b">
        <f t="shared" si="1"/>
        <v>1</v>
      </c>
      <c r="G58" s="15">
        <v>58.14</v>
      </c>
      <c r="H58" s="15">
        <v>587522.9</v>
      </c>
      <c r="I58" s="15">
        <v>795142.87</v>
      </c>
      <c r="J58" s="15">
        <v>0</v>
      </c>
      <c r="K58" s="15">
        <v>795142.87</v>
      </c>
      <c r="L58" s="11">
        <v>14704730</v>
      </c>
      <c r="M58" s="11">
        <v>14704730</v>
      </c>
      <c r="N58" s="11">
        <v>50</v>
      </c>
      <c r="O58" s="11" t="s">
        <v>13</v>
      </c>
      <c r="Q58" s="15">
        <v>92247633</v>
      </c>
      <c r="R58" s="15">
        <v>92247633</v>
      </c>
      <c r="S58" s="16">
        <v>5.622338502220733E-3</v>
      </c>
      <c r="T58" s="17">
        <v>1.9550637142093391E-4</v>
      </c>
      <c r="U58" s="15">
        <v>0.02</v>
      </c>
      <c r="V58" s="15">
        <v>4067094408.3400002</v>
      </c>
    </row>
    <row r="59" spans="1:22">
      <c r="A59" s="11">
        <v>103633</v>
      </c>
      <c r="B59" s="11">
        <v>22134</v>
      </c>
      <c r="C59" s="11">
        <v>1E-3</v>
      </c>
      <c r="D59" s="15">
        <v>94.58</v>
      </c>
      <c r="E59" s="60">
        <f t="shared" si="0"/>
        <v>9.3965091968333783E-4</v>
      </c>
      <c r="F59" s="55" t="b">
        <f t="shared" si="1"/>
        <v>0</v>
      </c>
      <c r="G59" s="15">
        <v>94.58</v>
      </c>
      <c r="H59" s="15">
        <v>729436.56</v>
      </c>
      <c r="I59" s="15">
        <v>786361.66</v>
      </c>
      <c r="J59" s="15">
        <v>0</v>
      </c>
      <c r="K59" s="15">
        <v>786361.66</v>
      </c>
      <c r="L59" s="11">
        <v>103633</v>
      </c>
      <c r="M59" s="11">
        <v>103633</v>
      </c>
      <c r="N59" s="11">
        <v>51</v>
      </c>
      <c r="O59" s="11" t="s">
        <v>13</v>
      </c>
      <c r="Q59" s="15">
        <v>71717593</v>
      </c>
      <c r="R59" s="15">
        <v>71717593</v>
      </c>
      <c r="S59" s="16">
        <v>5.5602478554428961E-3</v>
      </c>
      <c r="T59" s="17">
        <v>1.5287741182278664E-4</v>
      </c>
      <c r="U59" s="15">
        <v>0.02</v>
      </c>
      <c r="V59" s="15">
        <v>5143740011.1899996</v>
      </c>
    </row>
    <row r="60" spans="1:22">
      <c r="A60" s="11">
        <v>54338147</v>
      </c>
      <c r="B60" s="11">
        <v>22134</v>
      </c>
      <c r="C60" s="11" t="s">
        <v>12</v>
      </c>
      <c r="D60" s="15">
        <v>31.52</v>
      </c>
      <c r="E60" s="60" t="e">
        <f t="shared" si="0"/>
        <v>#VALUE!</v>
      </c>
      <c r="F60" s="55" t="b">
        <f t="shared" si="1"/>
        <v>0</v>
      </c>
      <c r="G60" s="15">
        <v>31.52</v>
      </c>
      <c r="H60" s="15">
        <v>810065.67</v>
      </c>
      <c r="I60" s="15">
        <v>770945.69</v>
      </c>
      <c r="J60" s="15">
        <v>0</v>
      </c>
      <c r="K60" s="15">
        <v>770945.69</v>
      </c>
      <c r="L60" s="11">
        <v>54338147</v>
      </c>
      <c r="M60" s="11">
        <v>54338147</v>
      </c>
      <c r="N60" s="11">
        <v>52</v>
      </c>
      <c r="O60" s="11" t="s">
        <v>13</v>
      </c>
      <c r="Q60" s="15">
        <v>185290870</v>
      </c>
      <c r="R60" s="15">
        <v>185290870</v>
      </c>
      <c r="S60" s="16">
        <v>5.4512437947260087E-3</v>
      </c>
      <c r="T60" s="17">
        <v>1.7407225731089719E-4</v>
      </c>
      <c r="U60" s="15">
        <v>0.02</v>
      </c>
      <c r="V60" s="15">
        <v>4428883165.5900002</v>
      </c>
    </row>
    <row r="61" spans="1:22">
      <c r="A61" s="11">
        <v>148049</v>
      </c>
      <c r="B61" s="11">
        <v>22134</v>
      </c>
      <c r="C61" s="11" t="s">
        <v>12</v>
      </c>
      <c r="D61" s="15">
        <v>78.02</v>
      </c>
      <c r="E61" s="60" t="e">
        <f t="shared" si="0"/>
        <v>#VALUE!</v>
      </c>
      <c r="F61" s="55" t="b">
        <f t="shared" si="1"/>
        <v>0</v>
      </c>
      <c r="G61" s="15">
        <v>78.02</v>
      </c>
      <c r="H61" s="15">
        <v>635852.77</v>
      </c>
      <c r="I61" s="15">
        <v>767183.85</v>
      </c>
      <c r="J61" s="15">
        <v>0</v>
      </c>
      <c r="K61" s="15">
        <v>767183.85</v>
      </c>
      <c r="L61" s="11">
        <v>148049</v>
      </c>
      <c r="M61" s="11">
        <v>148049</v>
      </c>
      <c r="N61" s="11">
        <v>53</v>
      </c>
      <c r="O61" s="11" t="s">
        <v>13</v>
      </c>
      <c r="Q61" s="15">
        <v>67880297</v>
      </c>
      <c r="R61" s="15">
        <v>67880297</v>
      </c>
      <c r="S61" s="16">
        <v>5.4246443763457698E-3</v>
      </c>
      <c r="T61" s="17">
        <v>1.9102744939374677E-4</v>
      </c>
      <c r="U61" s="15">
        <v>0.02</v>
      </c>
      <c r="V61" s="15">
        <v>4016092202.6399999</v>
      </c>
    </row>
    <row r="62" spans="1:22">
      <c r="A62" s="11">
        <v>8796892</v>
      </c>
      <c r="B62" s="11">
        <v>22134</v>
      </c>
      <c r="C62" s="11" t="s">
        <v>12</v>
      </c>
      <c r="D62" s="15">
        <v>24.55</v>
      </c>
      <c r="E62" s="60" t="e">
        <f t="shared" si="0"/>
        <v>#VALUE!</v>
      </c>
      <c r="F62" s="55" t="b">
        <f t="shared" si="1"/>
        <v>0</v>
      </c>
      <c r="G62" s="15">
        <v>24.55</v>
      </c>
      <c r="H62" s="15">
        <v>695112.04</v>
      </c>
      <c r="I62" s="15">
        <v>766231.06</v>
      </c>
      <c r="J62" s="15">
        <v>0</v>
      </c>
      <c r="K62" s="15">
        <v>766231.06</v>
      </c>
      <c r="L62" s="11">
        <v>8796892</v>
      </c>
      <c r="M62" s="11">
        <v>8796892</v>
      </c>
      <c r="N62" s="11">
        <v>54</v>
      </c>
      <c r="O62" s="11" t="s">
        <v>13</v>
      </c>
      <c r="Q62" s="15">
        <v>203051651</v>
      </c>
      <c r="R62" s="15">
        <v>203051651</v>
      </c>
      <c r="S62" s="16">
        <v>5.4179073381308259E-3</v>
      </c>
      <c r="T62" s="17">
        <v>2.0269719451825586E-4</v>
      </c>
      <c r="U62" s="15">
        <v>0.02</v>
      </c>
      <c r="V62" s="15">
        <v>3780175950.7399998</v>
      </c>
    </row>
    <row r="63" spans="1:22">
      <c r="A63" s="11">
        <v>107075</v>
      </c>
      <c r="B63" s="11">
        <v>22134</v>
      </c>
      <c r="C63" s="11" t="s">
        <v>12</v>
      </c>
      <c r="D63" s="15">
        <v>65.459999999999994</v>
      </c>
      <c r="E63" s="60" t="e">
        <f t="shared" si="0"/>
        <v>#VALUE!</v>
      </c>
      <c r="F63" s="55" t="b">
        <f t="shared" si="1"/>
        <v>0</v>
      </c>
      <c r="G63" s="15">
        <v>65.459999999999994</v>
      </c>
      <c r="H63" s="15">
        <v>549573.56000000006</v>
      </c>
      <c r="I63" s="15">
        <v>764254.31</v>
      </c>
      <c r="J63" s="15">
        <v>0</v>
      </c>
      <c r="K63" s="15">
        <v>764254.31</v>
      </c>
      <c r="L63" s="11">
        <v>107075</v>
      </c>
      <c r="M63" s="11">
        <v>107075</v>
      </c>
      <c r="N63" s="11">
        <v>55</v>
      </c>
      <c r="O63" s="11" t="s">
        <v>13</v>
      </c>
      <c r="Q63" s="15">
        <v>52257081</v>
      </c>
      <c r="R63" s="15">
        <v>52257081</v>
      </c>
      <c r="S63" s="16">
        <v>5.4039300290791015E-3</v>
      </c>
      <c r="T63" s="17">
        <v>2.9462035967910263E-4</v>
      </c>
      <c r="U63" s="15">
        <v>0.03</v>
      </c>
      <c r="V63" s="15">
        <v>2594030877</v>
      </c>
    </row>
    <row r="64" spans="1:22">
      <c r="A64" s="11">
        <v>42880303</v>
      </c>
      <c r="B64" s="11">
        <v>22134</v>
      </c>
      <c r="C64" s="11" t="s">
        <v>12</v>
      </c>
      <c r="D64" s="15">
        <v>86.97</v>
      </c>
      <c r="E64" s="60" t="e">
        <f t="shared" si="0"/>
        <v>#VALUE!</v>
      </c>
      <c r="F64" s="55" t="b">
        <f t="shared" si="1"/>
        <v>0</v>
      </c>
      <c r="G64" s="15">
        <v>86.97</v>
      </c>
      <c r="H64" s="15">
        <v>633326.68000000005</v>
      </c>
      <c r="I64" s="15">
        <v>760286.77</v>
      </c>
      <c r="J64" s="15">
        <v>0</v>
      </c>
      <c r="K64" s="15">
        <v>760286.77</v>
      </c>
      <c r="L64" s="11">
        <v>42880303</v>
      </c>
      <c r="M64" s="11">
        <v>42880303</v>
      </c>
      <c r="N64" s="11">
        <v>56</v>
      </c>
      <c r="O64" s="11" t="s">
        <v>13</v>
      </c>
      <c r="Q64" s="15">
        <v>68285039</v>
      </c>
      <c r="R64" s="15">
        <v>68285039</v>
      </c>
      <c r="S64" s="16">
        <v>5.3758761361968055E-3</v>
      </c>
      <c r="T64" s="17">
        <v>1.6882175318081022E-4</v>
      </c>
      <c r="U64" s="15">
        <v>0.02</v>
      </c>
      <c r="V64" s="15">
        <v>4503488180.1400003</v>
      </c>
    </row>
    <row r="65" spans="1:22">
      <c r="A65" s="11">
        <v>100703</v>
      </c>
      <c r="B65" s="11">
        <v>22134</v>
      </c>
      <c r="C65" s="11" t="s">
        <v>12</v>
      </c>
      <c r="D65" s="15">
        <v>36.31</v>
      </c>
      <c r="E65" s="60" t="e">
        <f t="shared" si="0"/>
        <v>#VALUE!</v>
      </c>
      <c r="F65" s="55" t="b">
        <f t="shared" si="1"/>
        <v>0</v>
      </c>
      <c r="G65" s="15">
        <v>36.31</v>
      </c>
      <c r="H65" s="15">
        <v>832914.51</v>
      </c>
      <c r="I65" s="15">
        <v>759847.39</v>
      </c>
      <c r="J65" s="15">
        <v>0</v>
      </c>
      <c r="K65" s="15">
        <v>759847.39</v>
      </c>
      <c r="L65" s="11">
        <v>100703</v>
      </c>
      <c r="M65" s="11">
        <v>100703</v>
      </c>
      <c r="N65" s="11">
        <v>57</v>
      </c>
      <c r="O65" s="11" t="s">
        <v>13</v>
      </c>
      <c r="Q65" s="15">
        <v>91710167</v>
      </c>
      <c r="R65" s="15">
        <v>91710167</v>
      </c>
      <c r="S65" s="16">
        <v>5.3727693447203186E-3</v>
      </c>
      <c r="T65" s="17">
        <v>3.0090447878041701E-4</v>
      </c>
      <c r="U65" s="15">
        <v>0.03</v>
      </c>
      <c r="V65" s="15">
        <v>2525211299.8800001</v>
      </c>
    </row>
    <row r="66" spans="1:22">
      <c r="A66" s="11">
        <v>119517</v>
      </c>
      <c r="B66" s="11">
        <v>22134</v>
      </c>
      <c r="C66" s="11" t="s">
        <v>12</v>
      </c>
      <c r="D66" s="15">
        <v>82.23</v>
      </c>
      <c r="E66" s="60" t="e">
        <f t="shared" si="0"/>
        <v>#VALUE!</v>
      </c>
      <c r="F66" s="55" t="b">
        <f t="shared" si="1"/>
        <v>0</v>
      </c>
      <c r="G66" s="15">
        <v>82.23</v>
      </c>
      <c r="H66" s="15">
        <v>547252.76</v>
      </c>
      <c r="I66" s="15">
        <v>756700.58</v>
      </c>
      <c r="J66" s="15">
        <v>0</v>
      </c>
      <c r="K66" s="15">
        <v>756700.58</v>
      </c>
      <c r="L66" s="11">
        <v>119517</v>
      </c>
      <c r="M66" s="11">
        <v>119517</v>
      </c>
      <c r="N66" s="11">
        <v>58</v>
      </c>
      <c r="O66" s="11" t="s">
        <v>13</v>
      </c>
      <c r="Q66" s="15">
        <v>75304423</v>
      </c>
      <c r="R66" s="15">
        <v>75304423</v>
      </c>
      <c r="S66" s="16">
        <v>5.3505187131801359E-3</v>
      </c>
      <c r="T66" s="17">
        <v>1.6114591303621037E-4</v>
      </c>
      <c r="U66" s="15">
        <v>0.02</v>
      </c>
      <c r="V66" s="15">
        <v>4695747883.04</v>
      </c>
    </row>
    <row r="67" spans="1:22">
      <c r="A67" s="11">
        <v>70095157</v>
      </c>
      <c r="B67" s="11">
        <v>22134</v>
      </c>
      <c r="C67" s="11" t="s">
        <v>12</v>
      </c>
      <c r="D67" s="15">
        <v>40.01</v>
      </c>
      <c r="E67" s="60" t="e">
        <f t="shared" si="0"/>
        <v>#VALUE!</v>
      </c>
      <c r="F67" s="15" t="b">
        <f t="shared" si="1"/>
        <v>1</v>
      </c>
      <c r="G67" s="15">
        <v>40.01</v>
      </c>
      <c r="H67" s="15">
        <v>413791.76</v>
      </c>
      <c r="I67" s="15">
        <v>755811.87</v>
      </c>
      <c r="J67" s="15">
        <v>0</v>
      </c>
      <c r="K67" s="15">
        <v>755811.87</v>
      </c>
      <c r="L67" s="11">
        <v>70095157</v>
      </c>
      <c r="M67" s="11">
        <v>70095157</v>
      </c>
      <c r="N67" s="11">
        <v>59</v>
      </c>
      <c r="O67" s="11" t="s">
        <v>13</v>
      </c>
      <c r="Q67" s="15">
        <v>44998073</v>
      </c>
      <c r="R67" s="15">
        <v>44998073</v>
      </c>
      <c r="S67" s="16">
        <v>5.344234775237878E-3</v>
      </c>
      <c r="T67" s="17">
        <v>5.5360148422355776E-4</v>
      </c>
      <c r="U67" s="15">
        <v>0.06</v>
      </c>
      <c r="V67" s="15">
        <v>1365263445.8900001</v>
      </c>
    </row>
    <row r="68" spans="1:22">
      <c r="A68" s="11">
        <v>48003571</v>
      </c>
      <c r="B68" s="11">
        <v>22134</v>
      </c>
      <c r="C68" s="11">
        <v>1E-3</v>
      </c>
      <c r="D68" s="15">
        <v>36.299999999999997</v>
      </c>
      <c r="E68" s="60">
        <f t="shared" si="0"/>
        <v>9.3965091968333783E-4</v>
      </c>
      <c r="F68" s="55" t="b">
        <f t="shared" si="1"/>
        <v>0</v>
      </c>
      <c r="G68" s="15">
        <v>36.299999999999997</v>
      </c>
      <c r="H68" s="15">
        <v>721533.84</v>
      </c>
      <c r="I68" s="15">
        <v>754793.36</v>
      </c>
      <c r="J68" s="15">
        <v>0</v>
      </c>
      <c r="K68" s="15">
        <v>754793.36</v>
      </c>
      <c r="L68" s="11">
        <v>48003571</v>
      </c>
      <c r="M68" s="11">
        <v>48003571</v>
      </c>
      <c r="N68" s="11">
        <v>60</v>
      </c>
      <c r="O68" s="11" t="s">
        <v>13</v>
      </c>
      <c r="Q68" s="15">
        <v>104705330</v>
      </c>
      <c r="R68" s="15">
        <v>104705330</v>
      </c>
      <c r="S68" s="16">
        <v>5.3370330405510076E-3</v>
      </c>
      <c r="T68" s="17">
        <v>2.6187778597326421E-4</v>
      </c>
      <c r="U68" s="15">
        <v>0.03</v>
      </c>
      <c r="V68" s="15">
        <v>2882235151.0100002</v>
      </c>
    </row>
    <row r="69" spans="1:22">
      <c r="A69" s="11">
        <v>101624</v>
      </c>
      <c r="B69" s="11">
        <v>22134</v>
      </c>
      <c r="C69" s="11" t="s">
        <v>12</v>
      </c>
      <c r="D69" s="15">
        <v>1056.18</v>
      </c>
      <c r="E69" s="60" t="e">
        <f t="shared" si="0"/>
        <v>#VALUE!</v>
      </c>
      <c r="F69" s="55" t="b">
        <f t="shared" si="1"/>
        <v>0</v>
      </c>
      <c r="G69" s="15">
        <v>1056.18</v>
      </c>
      <c r="H69" s="15">
        <v>593892.30000000005</v>
      </c>
      <c r="I69" s="15">
        <v>753670.57</v>
      </c>
      <c r="J69" s="15">
        <v>0</v>
      </c>
      <c r="K69" s="15">
        <v>753670.57</v>
      </c>
      <c r="L69" s="11">
        <v>101624</v>
      </c>
      <c r="M69" s="11">
        <v>101624</v>
      </c>
      <c r="N69" s="11">
        <v>61</v>
      </c>
      <c r="O69" s="11" t="s">
        <v>13</v>
      </c>
      <c r="Q69" s="15">
        <v>3385088</v>
      </c>
      <c r="R69" s="15">
        <v>3385088</v>
      </c>
      <c r="S69" s="16">
        <v>5.3290939572930409E-3</v>
      </c>
      <c r="T69" s="17">
        <v>2.7798391061030026E-4</v>
      </c>
      <c r="U69" s="15">
        <v>0.03</v>
      </c>
      <c r="V69" s="15">
        <v>2711202128.0100002</v>
      </c>
    </row>
    <row r="70" spans="1:22">
      <c r="A70" s="11">
        <v>41041124</v>
      </c>
      <c r="B70" s="11">
        <v>22134</v>
      </c>
      <c r="C70" s="11" t="s">
        <v>12</v>
      </c>
      <c r="D70" s="15">
        <v>46.98</v>
      </c>
      <c r="E70" s="60" t="e">
        <f t="shared" si="0"/>
        <v>#VALUE!</v>
      </c>
      <c r="F70" s="55" t="b">
        <f t="shared" si="1"/>
        <v>0</v>
      </c>
      <c r="G70" s="15">
        <v>46.98</v>
      </c>
      <c r="H70" s="15">
        <v>597911.07999999996</v>
      </c>
      <c r="I70" s="15">
        <v>751708.5</v>
      </c>
      <c r="J70" s="15">
        <v>0</v>
      </c>
      <c r="K70" s="15">
        <v>751708.5</v>
      </c>
      <c r="L70" s="11">
        <v>41041124</v>
      </c>
      <c r="M70" s="11">
        <v>41041124</v>
      </c>
      <c r="N70" s="11">
        <v>62</v>
      </c>
      <c r="O70" s="11" t="s">
        <v>13</v>
      </c>
      <c r="Q70" s="15">
        <v>121156053</v>
      </c>
      <c r="R70" s="15">
        <v>121156053</v>
      </c>
      <c r="S70" s="16">
        <v>5.3152204483662086E-3</v>
      </c>
      <c r="T70" s="17">
        <v>1.7415555787377788E-4</v>
      </c>
      <c r="U70" s="15">
        <v>0.02</v>
      </c>
      <c r="V70" s="15">
        <v>4316304969.9799995</v>
      </c>
    </row>
    <row r="71" spans="1:22">
      <c r="A71" s="11">
        <v>302027</v>
      </c>
      <c r="B71" s="11">
        <v>22134</v>
      </c>
      <c r="C71" s="11" t="s">
        <v>12</v>
      </c>
      <c r="D71" s="15">
        <v>79.34</v>
      </c>
      <c r="E71" s="60" t="e">
        <f t="shared" si="0"/>
        <v>#VALUE!</v>
      </c>
      <c r="F71" s="55" t="b">
        <f t="shared" si="1"/>
        <v>0</v>
      </c>
      <c r="G71" s="15">
        <v>79.34</v>
      </c>
      <c r="H71" s="15">
        <v>823260.1</v>
      </c>
      <c r="I71" s="15">
        <v>751585.11</v>
      </c>
      <c r="J71" s="15">
        <v>0</v>
      </c>
      <c r="K71" s="15">
        <v>751585.11</v>
      </c>
      <c r="L71" s="11">
        <v>302027</v>
      </c>
      <c r="M71" s="11">
        <v>302027</v>
      </c>
      <c r="N71" s="11">
        <v>63</v>
      </c>
      <c r="O71" s="11" t="s">
        <v>13</v>
      </c>
      <c r="Q71" s="15">
        <v>62526567</v>
      </c>
      <c r="R71" s="15">
        <v>62526567</v>
      </c>
      <c r="S71" s="16">
        <v>5.3143479757905704E-3</v>
      </c>
      <c r="T71" s="17">
        <v>1.9978707610798462E-4</v>
      </c>
      <c r="U71" s="15">
        <v>0.02</v>
      </c>
      <c r="V71" s="15">
        <v>3761930574.5</v>
      </c>
    </row>
    <row r="72" spans="1:22">
      <c r="A72" s="11">
        <v>105349</v>
      </c>
      <c r="B72" s="11">
        <v>22134</v>
      </c>
      <c r="C72" s="11" t="s">
        <v>12</v>
      </c>
      <c r="D72" s="15">
        <v>110.28</v>
      </c>
      <c r="E72" s="60" t="e">
        <f t="shared" si="0"/>
        <v>#VALUE!</v>
      </c>
      <c r="F72" s="55" t="b">
        <f t="shared" si="1"/>
        <v>0</v>
      </c>
      <c r="G72" s="15">
        <v>110.28</v>
      </c>
      <c r="H72" s="15">
        <v>718606.03</v>
      </c>
      <c r="I72" s="15">
        <v>746461.88</v>
      </c>
      <c r="J72" s="15">
        <v>0</v>
      </c>
      <c r="K72" s="15">
        <v>746461.88</v>
      </c>
      <c r="L72" s="11">
        <v>105349</v>
      </c>
      <c r="M72" s="11">
        <v>105349</v>
      </c>
      <c r="N72" s="11">
        <v>64</v>
      </c>
      <c r="O72" s="11" t="s">
        <v>13</v>
      </c>
      <c r="Q72" s="15">
        <v>24611657</v>
      </c>
      <c r="R72" s="15">
        <v>24611657</v>
      </c>
      <c r="S72" s="16">
        <v>5.2781223685802181E-3</v>
      </c>
      <c r="T72" s="17">
        <v>3.6267367126073633E-4</v>
      </c>
      <c r="U72" s="15">
        <v>0.04</v>
      </c>
      <c r="V72" s="15">
        <v>2058219107.5699999</v>
      </c>
    </row>
    <row r="73" spans="1:22">
      <c r="A73" s="11">
        <v>59950369</v>
      </c>
      <c r="B73" s="11">
        <v>22134</v>
      </c>
      <c r="C73" s="11" t="s">
        <v>12</v>
      </c>
      <c r="D73" s="15">
        <v>52.72</v>
      </c>
      <c r="E73" s="60" t="e">
        <f t="shared" si="0"/>
        <v>#VALUE!</v>
      </c>
      <c r="F73" s="55" t="b">
        <f t="shared" si="1"/>
        <v>0</v>
      </c>
      <c r="G73" s="15">
        <v>52.72</v>
      </c>
      <c r="H73" s="15">
        <v>439549.36</v>
      </c>
      <c r="I73" s="15">
        <v>741006.45</v>
      </c>
      <c r="J73" s="15">
        <v>0</v>
      </c>
      <c r="K73" s="15">
        <v>741006.45</v>
      </c>
      <c r="L73" s="11">
        <v>59950369</v>
      </c>
      <c r="M73" s="11">
        <v>59950369</v>
      </c>
      <c r="N73" s="11">
        <v>65</v>
      </c>
      <c r="O73" s="11" t="s">
        <v>13</v>
      </c>
      <c r="Q73" s="15">
        <v>115413392</v>
      </c>
      <c r="R73" s="15">
        <v>115413392</v>
      </c>
      <c r="S73" s="16">
        <v>5.2395478239387373E-3</v>
      </c>
      <c r="T73" s="17">
        <v>1.6059661429931806E-4</v>
      </c>
      <c r="U73" s="15">
        <v>0.02</v>
      </c>
      <c r="V73" s="15">
        <v>4614085130.21</v>
      </c>
    </row>
    <row r="74" spans="1:22">
      <c r="A74" s="11">
        <v>67730473</v>
      </c>
      <c r="B74" s="11">
        <v>22134</v>
      </c>
      <c r="C74" s="11" t="s">
        <v>45</v>
      </c>
      <c r="D74" s="15">
        <v>93.79</v>
      </c>
      <c r="E74" s="60" t="e">
        <f t="shared" si="0"/>
        <v>#VALUE!</v>
      </c>
      <c r="F74" s="15" t="b">
        <f t="shared" si="1"/>
        <v>1</v>
      </c>
      <c r="G74" s="15">
        <v>93.79</v>
      </c>
      <c r="H74" s="15">
        <v>356419.81</v>
      </c>
      <c r="I74" s="15">
        <v>738115.28</v>
      </c>
      <c r="J74" s="15">
        <v>0</v>
      </c>
      <c r="K74" s="15">
        <v>738115.28</v>
      </c>
      <c r="L74" s="11">
        <v>67730473</v>
      </c>
      <c r="M74" s="11">
        <v>67730473</v>
      </c>
      <c r="N74" s="11">
        <v>66</v>
      </c>
      <c r="O74" s="11" t="s">
        <v>13</v>
      </c>
      <c r="Q74" s="15">
        <v>184449940</v>
      </c>
      <c r="R74" s="15">
        <v>184449940</v>
      </c>
      <c r="S74" s="16">
        <v>5.2191047853091324E-3</v>
      </c>
      <c r="T74" s="17">
        <v>5.6264588646653938E-5</v>
      </c>
      <c r="U74" s="15">
        <v>0.01</v>
      </c>
      <c r="V74" s="15">
        <v>13118647052.33</v>
      </c>
    </row>
    <row r="75" spans="1:22">
      <c r="A75" s="11">
        <v>7723972</v>
      </c>
      <c r="B75" s="11">
        <v>22134</v>
      </c>
      <c r="C75" s="11" t="s">
        <v>12</v>
      </c>
      <c r="D75" s="15">
        <v>72.48</v>
      </c>
      <c r="E75" s="60" t="e">
        <f t="shared" si="0"/>
        <v>#VALUE!</v>
      </c>
      <c r="F75" s="55" t="b">
        <f t="shared" si="1"/>
        <v>0</v>
      </c>
      <c r="G75" s="15">
        <v>72.48</v>
      </c>
      <c r="H75" s="15">
        <v>799133.28</v>
      </c>
      <c r="I75" s="15">
        <v>727383.27</v>
      </c>
      <c r="J75" s="15">
        <v>0</v>
      </c>
      <c r="K75" s="15">
        <v>727383.27</v>
      </c>
      <c r="L75" s="11">
        <v>7723972</v>
      </c>
      <c r="M75" s="11">
        <v>7723972</v>
      </c>
      <c r="N75" s="11">
        <v>67</v>
      </c>
      <c r="O75" s="11" t="s">
        <v>13</v>
      </c>
      <c r="Q75" s="15">
        <v>14683893</v>
      </c>
      <c r="R75" s="15">
        <v>14683893</v>
      </c>
      <c r="S75" s="16">
        <v>5.1432203181199614E-3</v>
      </c>
      <c r="T75" s="17">
        <v>9.0125963189734495E-4</v>
      </c>
      <c r="U75" s="15">
        <v>0.09</v>
      </c>
      <c r="V75" s="15">
        <v>807074059.75</v>
      </c>
    </row>
    <row r="76" spans="1:22">
      <c r="A76" s="11">
        <v>217115</v>
      </c>
      <c r="B76" s="11">
        <v>22134</v>
      </c>
      <c r="C76" s="11" t="s">
        <v>12</v>
      </c>
      <c r="D76" s="15">
        <v>86.01</v>
      </c>
      <c r="E76" s="60" t="e">
        <f t="shared" ref="E76:E139" si="2">IF($C$291=0,0,C76/$C$291)</f>
        <v>#VALUE!</v>
      </c>
      <c r="F76" s="55" t="b">
        <f t="shared" ref="F76:F139" si="3">IF(OR(C76="",C77=""),FALSE,C76&gt;C77)</f>
        <v>0</v>
      </c>
      <c r="G76" s="15">
        <v>86.01</v>
      </c>
      <c r="H76" s="15">
        <v>485875.82</v>
      </c>
      <c r="I76" s="15">
        <v>723718.02</v>
      </c>
      <c r="J76" s="15">
        <v>0</v>
      </c>
      <c r="K76" s="15">
        <v>723718.02</v>
      </c>
      <c r="L76" s="11">
        <v>217115</v>
      </c>
      <c r="M76" s="11">
        <v>217115</v>
      </c>
      <c r="N76" s="11">
        <v>68</v>
      </c>
      <c r="O76" s="11" t="s">
        <v>13</v>
      </c>
      <c r="Q76" s="15">
        <v>108159372</v>
      </c>
      <c r="R76" s="15">
        <v>108159372</v>
      </c>
      <c r="S76" s="16">
        <v>5.1173038734497545E-3</v>
      </c>
      <c r="T76" s="17">
        <v>1.0258935305208688E-4</v>
      </c>
      <c r="U76" s="15">
        <v>0.01</v>
      </c>
      <c r="V76" s="15">
        <v>7054513928.29</v>
      </c>
    </row>
    <row r="77" spans="1:22">
      <c r="A77" s="11">
        <v>100487</v>
      </c>
      <c r="B77" s="11">
        <v>22134</v>
      </c>
      <c r="C77" s="11" t="s">
        <v>12</v>
      </c>
      <c r="D77" s="15">
        <v>338.85</v>
      </c>
      <c r="E77" s="60" t="e">
        <f t="shared" si="2"/>
        <v>#VALUE!</v>
      </c>
      <c r="F77" s="55" t="b">
        <f t="shared" si="3"/>
        <v>0</v>
      </c>
      <c r="G77" s="15">
        <v>338.85</v>
      </c>
      <c r="H77" s="15">
        <v>790490.12</v>
      </c>
      <c r="I77" s="15">
        <v>722564.8</v>
      </c>
      <c r="J77" s="15">
        <v>0</v>
      </c>
      <c r="K77" s="15">
        <v>722564.8</v>
      </c>
      <c r="L77" s="11">
        <v>100487</v>
      </c>
      <c r="M77" s="11">
        <v>100487</v>
      </c>
      <c r="N77" s="11">
        <v>69</v>
      </c>
      <c r="O77" s="11" t="s">
        <v>13</v>
      </c>
      <c r="Q77" s="15">
        <v>29970067</v>
      </c>
      <c r="R77" s="15">
        <v>29970067</v>
      </c>
      <c r="S77" s="16">
        <v>5.1091496241290873E-3</v>
      </c>
      <c r="T77" s="17">
        <v>9.3826950737213897E-5</v>
      </c>
      <c r="U77" s="15">
        <v>0.01</v>
      </c>
      <c r="V77" s="15">
        <v>7701036795.1099997</v>
      </c>
    </row>
    <row r="78" spans="1:22">
      <c r="A78" s="11">
        <v>15873378</v>
      </c>
      <c r="B78" s="11">
        <v>22134</v>
      </c>
      <c r="C78" s="11" t="s">
        <v>167</v>
      </c>
      <c r="D78" s="15">
        <v>221.94</v>
      </c>
      <c r="E78" s="60" t="e">
        <f t="shared" si="2"/>
        <v>#VALUE!</v>
      </c>
      <c r="F78" s="15" t="b">
        <f t="shared" si="3"/>
        <v>1</v>
      </c>
      <c r="G78" s="15">
        <v>221.94</v>
      </c>
      <c r="H78" s="15">
        <v>377579.88</v>
      </c>
      <c r="I78" s="15">
        <v>719491.54</v>
      </c>
      <c r="J78" s="15">
        <v>0</v>
      </c>
      <c r="K78" s="15">
        <v>719491.54</v>
      </c>
      <c r="L78" s="11">
        <v>15873378</v>
      </c>
      <c r="M78" s="11">
        <v>15873378</v>
      </c>
      <c r="N78" s="11">
        <v>70</v>
      </c>
      <c r="O78" s="11" t="s">
        <v>13</v>
      </c>
      <c r="Q78" s="15">
        <v>75011970</v>
      </c>
      <c r="R78" s="15">
        <v>75011970</v>
      </c>
      <c r="S78" s="16">
        <v>5.0874190538413413E-3</v>
      </c>
      <c r="T78" s="17">
        <v>5.6990904251681435E-5</v>
      </c>
      <c r="U78" s="15">
        <v>0.01</v>
      </c>
      <c r="V78" s="15">
        <v>12624673172.799999</v>
      </c>
    </row>
    <row r="79" spans="1:22">
      <c r="A79" s="11">
        <v>7740212</v>
      </c>
      <c r="B79" s="11">
        <v>22134</v>
      </c>
      <c r="C79" s="11" t="s">
        <v>12</v>
      </c>
      <c r="D79" s="15">
        <v>250.29</v>
      </c>
      <c r="E79" s="60" t="e">
        <f t="shared" si="2"/>
        <v>#VALUE!</v>
      </c>
      <c r="F79" s="55" t="b">
        <f t="shared" si="3"/>
        <v>0</v>
      </c>
      <c r="G79" s="15">
        <v>250.29</v>
      </c>
      <c r="H79" s="15">
        <v>470254.92</v>
      </c>
      <c r="I79" s="15">
        <v>715737.92</v>
      </c>
      <c r="J79" s="15">
        <v>0</v>
      </c>
      <c r="K79" s="15">
        <v>715737.92</v>
      </c>
      <c r="L79" s="11">
        <v>7740212</v>
      </c>
      <c r="M79" s="11">
        <v>7740212</v>
      </c>
      <c r="N79" s="11">
        <v>71</v>
      </c>
      <c r="O79" s="11" t="s">
        <v>13</v>
      </c>
      <c r="Q79" s="15">
        <v>21125028</v>
      </c>
      <c r="R79" s="15">
        <v>21125028</v>
      </c>
      <c r="S79" s="16">
        <v>5.0608777578743597E-3</v>
      </c>
      <c r="T79" s="17">
        <v>1.785086391364783E-4</v>
      </c>
      <c r="U79" s="15">
        <v>0.02</v>
      </c>
      <c r="V79" s="15">
        <v>4009542190.5799999</v>
      </c>
    </row>
    <row r="80" spans="1:22">
      <c r="A80" s="11">
        <v>125949</v>
      </c>
      <c r="B80" s="11">
        <v>22134</v>
      </c>
      <c r="C80" s="11" t="s">
        <v>12</v>
      </c>
      <c r="D80" s="15">
        <v>122.32</v>
      </c>
      <c r="E80" s="60" t="e">
        <f t="shared" si="2"/>
        <v>#VALUE!</v>
      </c>
      <c r="F80" s="55" t="b">
        <f t="shared" si="3"/>
        <v>0</v>
      </c>
      <c r="G80" s="15">
        <v>122.32</v>
      </c>
      <c r="H80" s="15">
        <v>661011.65</v>
      </c>
      <c r="I80" s="15">
        <v>712567.1</v>
      </c>
      <c r="J80" s="15">
        <v>0</v>
      </c>
      <c r="K80" s="15">
        <v>712567.1</v>
      </c>
      <c r="L80" s="11">
        <v>125949</v>
      </c>
      <c r="M80" s="11">
        <v>125949</v>
      </c>
      <c r="N80" s="11">
        <v>72</v>
      </c>
      <c r="O80" s="11" t="s">
        <v>13</v>
      </c>
      <c r="Q80" s="15">
        <v>25767709</v>
      </c>
      <c r="R80" s="15">
        <v>25767709</v>
      </c>
      <c r="S80" s="16">
        <v>5.0384573551489828E-3</v>
      </c>
      <c r="T80" s="17">
        <v>2.9812506808424451E-4</v>
      </c>
      <c r="U80" s="15">
        <v>0.03</v>
      </c>
      <c r="V80" s="15">
        <v>2390161634.4400001</v>
      </c>
    </row>
    <row r="81" spans="1:22">
      <c r="A81" s="11">
        <v>115908</v>
      </c>
      <c r="B81" s="11">
        <v>22134</v>
      </c>
      <c r="C81" s="11" t="s">
        <v>12</v>
      </c>
      <c r="D81" s="15">
        <v>338.89</v>
      </c>
      <c r="E81" s="60" t="e">
        <f t="shared" si="2"/>
        <v>#VALUE!</v>
      </c>
      <c r="F81" s="55" t="b">
        <f t="shared" si="3"/>
        <v>0</v>
      </c>
      <c r="G81" s="15">
        <v>338.89</v>
      </c>
      <c r="H81" s="15">
        <v>526558.97</v>
      </c>
      <c r="I81" s="15">
        <v>712113.59</v>
      </c>
      <c r="J81" s="15">
        <v>0</v>
      </c>
      <c r="K81" s="15">
        <v>712113.59</v>
      </c>
      <c r="L81" s="11">
        <v>115908</v>
      </c>
      <c r="M81" s="11">
        <v>115908</v>
      </c>
      <c r="N81" s="11">
        <v>73</v>
      </c>
      <c r="O81" s="11" t="s">
        <v>13</v>
      </c>
      <c r="Q81" s="15">
        <v>25162113</v>
      </c>
      <c r="R81" s="15">
        <v>25162113</v>
      </c>
      <c r="S81" s="16">
        <v>5.0352506525168607E-3</v>
      </c>
      <c r="T81" s="17">
        <v>1.1012588648656018E-4</v>
      </c>
      <c r="U81" s="15">
        <v>0.01</v>
      </c>
      <c r="V81" s="15">
        <v>6466359660.9200001</v>
      </c>
    </row>
    <row r="82" spans="1:22">
      <c r="A82" s="11">
        <v>13421693</v>
      </c>
      <c r="B82" s="11">
        <v>22134</v>
      </c>
      <c r="C82" s="11" t="s">
        <v>12</v>
      </c>
      <c r="D82" s="15">
        <v>127.91</v>
      </c>
      <c r="E82" s="60" t="e">
        <f t="shared" si="2"/>
        <v>#VALUE!</v>
      </c>
      <c r="F82" s="55" t="b">
        <f t="shared" si="3"/>
        <v>0</v>
      </c>
      <c r="G82" s="15">
        <v>127.91</v>
      </c>
      <c r="H82" s="15">
        <v>658723.82999999996</v>
      </c>
      <c r="I82" s="15">
        <v>706623.45</v>
      </c>
      <c r="J82" s="15">
        <v>0</v>
      </c>
      <c r="K82" s="15">
        <v>706623.45</v>
      </c>
      <c r="L82" s="11">
        <v>13421693</v>
      </c>
      <c r="M82" s="11">
        <v>13421693</v>
      </c>
      <c r="N82" s="11">
        <v>74</v>
      </c>
      <c r="O82" s="11" t="s">
        <v>13</v>
      </c>
      <c r="Q82" s="15">
        <v>52050109</v>
      </c>
      <c r="R82" s="15">
        <v>52050109</v>
      </c>
      <c r="S82" s="16">
        <v>4.9964306785610074E-3</v>
      </c>
      <c r="T82" s="17">
        <v>1.3996128230970659E-4</v>
      </c>
      <c r="U82" s="15">
        <v>0.01</v>
      </c>
      <c r="V82" s="15">
        <v>5048706601.8500004</v>
      </c>
    </row>
    <row r="83" spans="1:22">
      <c r="A83" s="11">
        <v>302610</v>
      </c>
      <c r="B83" s="11">
        <v>22134</v>
      </c>
      <c r="C83" s="11" t="s">
        <v>12</v>
      </c>
      <c r="D83" s="15">
        <v>47.44</v>
      </c>
      <c r="E83" s="60" t="e">
        <f t="shared" si="2"/>
        <v>#VALUE!</v>
      </c>
      <c r="F83" s="55" t="b">
        <f t="shared" si="3"/>
        <v>0</v>
      </c>
      <c r="G83" s="15">
        <v>47.44</v>
      </c>
      <c r="H83" s="15">
        <v>578848.77</v>
      </c>
      <c r="I83" s="15">
        <v>702012.71</v>
      </c>
      <c r="J83" s="15">
        <v>0</v>
      </c>
      <c r="K83" s="15">
        <v>702012.71</v>
      </c>
      <c r="L83" s="11">
        <v>302610</v>
      </c>
      <c r="M83" s="11">
        <v>302610</v>
      </c>
      <c r="N83" s="11">
        <v>75</v>
      </c>
      <c r="O83" s="11" t="s">
        <v>13</v>
      </c>
      <c r="Q83" s="15">
        <v>16976156</v>
      </c>
      <c r="R83" s="15">
        <v>16976156</v>
      </c>
      <c r="S83" s="16">
        <v>4.9638288129041737E-3</v>
      </c>
      <c r="T83" s="17">
        <v>1.1494946205725255E-3</v>
      </c>
      <c r="U83" s="15">
        <v>0.11</v>
      </c>
      <c r="V83" s="15">
        <v>610714219.48000002</v>
      </c>
    </row>
    <row r="84" spans="1:22">
      <c r="A84" s="11">
        <v>104555</v>
      </c>
      <c r="B84" s="11">
        <v>22134</v>
      </c>
      <c r="C84" s="11" t="s">
        <v>12</v>
      </c>
      <c r="D84" s="15">
        <v>33.299999999999997</v>
      </c>
      <c r="E84" s="60" t="e">
        <f t="shared" si="2"/>
        <v>#VALUE!</v>
      </c>
      <c r="F84" s="55" t="b">
        <f t="shared" si="3"/>
        <v>0</v>
      </c>
      <c r="G84" s="15">
        <v>33.299999999999997</v>
      </c>
      <c r="H84" s="15">
        <v>530567.01</v>
      </c>
      <c r="I84" s="15">
        <v>686782.51</v>
      </c>
      <c r="J84" s="15">
        <v>0</v>
      </c>
      <c r="K84" s="15">
        <v>686782.51</v>
      </c>
      <c r="L84" s="11">
        <v>104555</v>
      </c>
      <c r="M84" s="11">
        <v>104555</v>
      </c>
      <c r="N84" s="11">
        <v>76</v>
      </c>
      <c r="O84" s="11" t="s">
        <v>13</v>
      </c>
      <c r="Q84" s="15">
        <v>20588446</v>
      </c>
      <c r="R84" s="15">
        <v>20588446</v>
      </c>
      <c r="S84" s="16">
        <v>4.856138304585182E-3</v>
      </c>
      <c r="T84" s="17">
        <v>1.3209836235333157E-3</v>
      </c>
      <c r="U84" s="15">
        <v>0.13</v>
      </c>
      <c r="V84" s="15">
        <v>519902365</v>
      </c>
    </row>
    <row r="85" spans="1:22">
      <c r="A85" s="11">
        <v>67757710</v>
      </c>
      <c r="B85" s="11">
        <v>22134</v>
      </c>
      <c r="C85" s="11" t="s">
        <v>12</v>
      </c>
      <c r="D85" s="15">
        <v>18.61</v>
      </c>
      <c r="E85" s="60" t="e">
        <f t="shared" si="2"/>
        <v>#VALUE!</v>
      </c>
      <c r="F85" s="55" t="b">
        <f t="shared" si="3"/>
        <v>0</v>
      </c>
      <c r="G85" s="15">
        <v>18.61</v>
      </c>
      <c r="H85" s="15">
        <v>891022.41</v>
      </c>
      <c r="I85" s="15">
        <v>686680.35</v>
      </c>
      <c r="J85" s="15">
        <v>0</v>
      </c>
      <c r="K85" s="15">
        <v>686680.35</v>
      </c>
      <c r="L85" s="11">
        <v>67757710</v>
      </c>
      <c r="M85" s="11">
        <v>385274</v>
      </c>
      <c r="N85" s="11">
        <v>77</v>
      </c>
      <c r="O85" s="11" t="s">
        <v>13</v>
      </c>
      <c r="Q85" s="15">
        <v>244394562</v>
      </c>
      <c r="R85" s="15">
        <v>244394562</v>
      </c>
      <c r="S85" s="16">
        <v>4.855415946222858E-3</v>
      </c>
      <c r="T85" s="17">
        <v>1.9909608299713313E-4</v>
      </c>
      <c r="U85" s="15">
        <v>0.02</v>
      </c>
      <c r="V85" s="15">
        <v>3448989752.4000001</v>
      </c>
    </row>
    <row r="86" spans="1:22">
      <c r="A86" s="11">
        <v>54513276</v>
      </c>
      <c r="B86" s="11">
        <v>22134</v>
      </c>
      <c r="C86" s="11" t="s">
        <v>12</v>
      </c>
      <c r="D86" s="15">
        <v>81.33</v>
      </c>
      <c r="E86" s="60" t="e">
        <f t="shared" si="2"/>
        <v>#VALUE!</v>
      </c>
      <c r="F86" s="55" t="b">
        <f t="shared" si="3"/>
        <v>0</v>
      </c>
      <c r="G86" s="15">
        <v>81.33</v>
      </c>
      <c r="H86" s="15">
        <v>774119.47</v>
      </c>
      <c r="I86" s="15">
        <v>682858.69</v>
      </c>
      <c r="J86" s="15">
        <v>0</v>
      </c>
      <c r="K86" s="15">
        <v>682858.69</v>
      </c>
      <c r="L86" s="11">
        <v>54513276</v>
      </c>
      <c r="M86" s="11">
        <v>54513276</v>
      </c>
      <c r="N86" s="11">
        <v>78</v>
      </c>
      <c r="O86" s="11" t="s">
        <v>13</v>
      </c>
      <c r="Q86" s="15">
        <v>75051764</v>
      </c>
      <c r="R86" s="15">
        <v>75051764</v>
      </c>
      <c r="S86" s="16">
        <v>4.8283935494045386E-3</v>
      </c>
      <c r="T86" s="17">
        <v>1.4752484698427607E-4</v>
      </c>
      <c r="U86" s="15">
        <v>0.01</v>
      </c>
      <c r="V86" s="15">
        <v>4628770705.1300001</v>
      </c>
    </row>
    <row r="87" spans="1:22">
      <c r="A87" s="11">
        <v>100723</v>
      </c>
      <c r="B87" s="11">
        <v>22134</v>
      </c>
      <c r="C87" s="11" t="s">
        <v>12</v>
      </c>
      <c r="D87" s="15">
        <v>96.74</v>
      </c>
      <c r="E87" s="60" t="e">
        <f t="shared" si="2"/>
        <v>#VALUE!</v>
      </c>
      <c r="F87" s="55" t="b">
        <f t="shared" si="3"/>
        <v>0</v>
      </c>
      <c r="G87" s="15">
        <v>96.74</v>
      </c>
      <c r="H87" s="15">
        <v>570140.06000000006</v>
      </c>
      <c r="I87" s="15">
        <v>679021.34</v>
      </c>
      <c r="J87" s="15">
        <v>0</v>
      </c>
      <c r="K87" s="15">
        <v>679021.34</v>
      </c>
      <c r="L87" s="11">
        <v>100723</v>
      </c>
      <c r="M87" s="11">
        <v>100723</v>
      </c>
      <c r="N87" s="11">
        <v>79</v>
      </c>
      <c r="O87" s="11" t="s">
        <v>13</v>
      </c>
      <c r="Q87" s="15">
        <v>100693390</v>
      </c>
      <c r="R87" s="15">
        <v>100693390</v>
      </c>
      <c r="S87" s="16">
        <v>4.8012602108996024E-3</v>
      </c>
      <c r="T87" s="17">
        <v>9.1922617760709021E-5</v>
      </c>
      <c r="U87" s="15">
        <v>0.01</v>
      </c>
      <c r="V87" s="15">
        <v>7386879927.2799997</v>
      </c>
    </row>
    <row r="88" spans="1:22">
      <c r="A88" s="11">
        <v>54343514</v>
      </c>
      <c r="B88" s="11">
        <v>22134</v>
      </c>
      <c r="C88" s="11" t="s">
        <v>12</v>
      </c>
      <c r="D88" s="15">
        <v>13.37</v>
      </c>
      <c r="E88" s="60" t="e">
        <f t="shared" si="2"/>
        <v>#VALUE!</v>
      </c>
      <c r="F88" s="55" t="b">
        <f t="shared" si="3"/>
        <v>0</v>
      </c>
      <c r="G88" s="15">
        <v>13.37</v>
      </c>
      <c r="H88" s="15">
        <v>668101.99</v>
      </c>
      <c r="I88" s="15">
        <v>677422.12</v>
      </c>
      <c r="J88" s="15">
        <v>0</v>
      </c>
      <c r="K88" s="15">
        <v>677422.12</v>
      </c>
      <c r="L88" s="11">
        <v>54343514</v>
      </c>
      <c r="M88" s="11">
        <v>54343514</v>
      </c>
      <c r="N88" s="11">
        <v>80</v>
      </c>
      <c r="O88" s="11" t="s">
        <v>13</v>
      </c>
      <c r="Q88" s="15">
        <v>217662103</v>
      </c>
      <c r="R88" s="15">
        <v>217662103</v>
      </c>
      <c r="S88" s="16">
        <v>4.789952361054302E-3</v>
      </c>
      <c r="T88" s="17">
        <v>3.0696661972433483E-4</v>
      </c>
      <c r="U88" s="15">
        <v>0.03</v>
      </c>
      <c r="V88" s="15">
        <v>2206826659.5500002</v>
      </c>
    </row>
    <row r="89" spans="1:22">
      <c r="A89" s="11">
        <v>300809</v>
      </c>
      <c r="B89" s="11">
        <v>22134</v>
      </c>
      <c r="C89" s="11" t="s">
        <v>12</v>
      </c>
      <c r="D89" s="15">
        <v>331.08</v>
      </c>
      <c r="E89" s="60" t="e">
        <f t="shared" si="2"/>
        <v>#VALUE!</v>
      </c>
      <c r="F89" s="55" t="b">
        <f t="shared" si="3"/>
        <v>0</v>
      </c>
      <c r="G89" s="15">
        <v>331.08</v>
      </c>
      <c r="H89" s="15">
        <v>637613.81999999995</v>
      </c>
      <c r="I89" s="15">
        <v>675868.17</v>
      </c>
      <c r="J89" s="15">
        <v>0</v>
      </c>
      <c r="K89" s="15">
        <v>675868.17</v>
      </c>
      <c r="L89" s="11">
        <v>300809</v>
      </c>
      <c r="M89" s="11">
        <v>300809</v>
      </c>
      <c r="N89" s="11">
        <v>81</v>
      </c>
      <c r="O89" s="11" t="s">
        <v>13</v>
      </c>
      <c r="Q89" s="15">
        <v>11872577</v>
      </c>
      <c r="R89" s="15">
        <v>11872577</v>
      </c>
      <c r="S89" s="16">
        <v>4.7789646087331049E-3</v>
      </c>
      <c r="T89" s="17">
        <v>2.267410015534117E-4</v>
      </c>
      <c r="U89" s="15">
        <v>0.02</v>
      </c>
      <c r="V89" s="15">
        <v>2980793792.7800002</v>
      </c>
    </row>
    <row r="90" spans="1:22">
      <c r="A90" s="11">
        <v>18193340</v>
      </c>
      <c r="B90" s="11">
        <v>22134</v>
      </c>
      <c r="C90" s="11" t="s">
        <v>12</v>
      </c>
      <c r="D90" s="15">
        <v>142.13999999999999</v>
      </c>
      <c r="E90" s="60" t="e">
        <f t="shared" si="2"/>
        <v>#VALUE!</v>
      </c>
      <c r="F90" s="55" t="b">
        <f t="shared" si="3"/>
        <v>0</v>
      </c>
      <c r="G90" s="15">
        <v>142.13999999999999</v>
      </c>
      <c r="H90" s="15">
        <v>651853.02</v>
      </c>
      <c r="I90" s="15">
        <v>671303.5</v>
      </c>
      <c r="J90" s="15">
        <v>0</v>
      </c>
      <c r="K90" s="15">
        <v>671303.5</v>
      </c>
      <c r="L90" s="11">
        <v>18193340</v>
      </c>
      <c r="M90" s="11">
        <v>18193340</v>
      </c>
      <c r="N90" s="11">
        <v>82</v>
      </c>
      <c r="O90" s="11" t="s">
        <v>13</v>
      </c>
      <c r="Q90" s="15">
        <v>56686101</v>
      </c>
      <c r="R90" s="15">
        <v>56686101</v>
      </c>
      <c r="S90" s="16">
        <v>4.7466884972829299E-3</v>
      </c>
      <c r="T90" s="17">
        <v>1.0986820208361129E-4</v>
      </c>
      <c r="U90" s="15">
        <v>0.01</v>
      </c>
      <c r="V90" s="15">
        <v>6110079961.8900003</v>
      </c>
    </row>
    <row r="91" spans="1:22">
      <c r="A91" s="11">
        <v>106369</v>
      </c>
      <c r="B91" s="11">
        <v>22134</v>
      </c>
      <c r="C91" s="11" t="s">
        <v>12</v>
      </c>
      <c r="D91" s="15">
        <v>124.32</v>
      </c>
      <c r="E91" s="60" t="e">
        <f t="shared" si="2"/>
        <v>#VALUE!</v>
      </c>
      <c r="F91" s="55" t="b">
        <f t="shared" si="3"/>
        <v>0</v>
      </c>
      <c r="G91" s="15">
        <v>124.32</v>
      </c>
      <c r="H91" s="15">
        <v>799088.02</v>
      </c>
      <c r="I91" s="15">
        <v>670481.41</v>
      </c>
      <c r="J91" s="15">
        <v>0</v>
      </c>
      <c r="K91" s="15">
        <v>670481.41</v>
      </c>
      <c r="L91" s="11">
        <v>106369</v>
      </c>
      <c r="M91" s="11">
        <v>106369</v>
      </c>
      <c r="N91" s="11">
        <v>83</v>
      </c>
      <c r="O91" s="11" t="s">
        <v>13</v>
      </c>
      <c r="Q91" s="15">
        <v>17335077</v>
      </c>
      <c r="R91" s="15">
        <v>17335077</v>
      </c>
      <c r="S91" s="16">
        <v>4.7408756195804732E-3</v>
      </c>
      <c r="T91" s="17">
        <v>4.1026642108367905E-4</v>
      </c>
      <c r="U91" s="15">
        <v>0.04</v>
      </c>
      <c r="V91" s="15">
        <v>1634258558.6900001</v>
      </c>
    </row>
    <row r="92" spans="1:22">
      <c r="A92" s="11">
        <v>102207</v>
      </c>
      <c r="B92" s="11">
        <v>22134</v>
      </c>
      <c r="C92" s="11" t="s">
        <v>12</v>
      </c>
      <c r="D92" s="15">
        <v>25.86</v>
      </c>
      <c r="E92" s="60" t="e">
        <f t="shared" si="2"/>
        <v>#VALUE!</v>
      </c>
      <c r="F92" s="55" t="b">
        <f t="shared" si="3"/>
        <v>0</v>
      </c>
      <c r="G92" s="15">
        <v>25.86</v>
      </c>
      <c r="H92" s="15">
        <v>623335.01</v>
      </c>
      <c r="I92" s="15">
        <v>661452.79</v>
      </c>
      <c r="J92" s="15">
        <v>0</v>
      </c>
      <c r="K92" s="15">
        <v>661452.79</v>
      </c>
      <c r="L92" s="11">
        <v>102207</v>
      </c>
      <c r="M92" s="11">
        <v>102207</v>
      </c>
      <c r="N92" s="11">
        <v>84</v>
      </c>
      <c r="O92" s="11" t="s">
        <v>13</v>
      </c>
      <c r="Q92" s="15">
        <v>165333570</v>
      </c>
      <c r="R92" s="15">
        <v>165333570</v>
      </c>
      <c r="S92" s="16">
        <v>4.6770355730138477E-3</v>
      </c>
      <c r="T92" s="17">
        <v>2.0401180474116659E-4</v>
      </c>
      <c r="U92" s="15">
        <v>0.02</v>
      </c>
      <c r="V92" s="15">
        <v>3242228021.2600002</v>
      </c>
    </row>
    <row r="93" spans="1:22">
      <c r="A93" s="11">
        <v>105583</v>
      </c>
      <c r="B93" s="11">
        <v>22134</v>
      </c>
      <c r="C93" s="11" t="s">
        <v>12</v>
      </c>
      <c r="D93" s="15">
        <v>21.14</v>
      </c>
      <c r="E93" s="60" t="e">
        <f t="shared" si="2"/>
        <v>#VALUE!</v>
      </c>
      <c r="F93" s="55" t="b">
        <f t="shared" si="3"/>
        <v>0</v>
      </c>
      <c r="G93" s="15">
        <v>21.14</v>
      </c>
      <c r="H93" s="15">
        <v>572646.71</v>
      </c>
      <c r="I93" s="15">
        <v>659673.16</v>
      </c>
      <c r="J93" s="15">
        <v>0</v>
      </c>
      <c r="K93" s="15">
        <v>659673.16</v>
      </c>
      <c r="L93" s="11">
        <v>105583</v>
      </c>
      <c r="M93" s="11">
        <v>105583</v>
      </c>
      <c r="N93" s="11">
        <v>85</v>
      </c>
      <c r="O93" s="11" t="s">
        <v>13</v>
      </c>
      <c r="Q93" s="15">
        <v>37403228</v>
      </c>
      <c r="R93" s="15">
        <v>37403228</v>
      </c>
      <c r="S93" s="16">
        <v>4.6644520705437734E-3</v>
      </c>
      <c r="T93" s="17">
        <v>1.1001724236207634E-3</v>
      </c>
      <c r="U93" s="15">
        <v>0.11</v>
      </c>
      <c r="V93" s="15">
        <v>599608884.78999996</v>
      </c>
    </row>
    <row r="94" spans="1:22">
      <c r="A94" s="11">
        <v>69611382</v>
      </c>
      <c r="B94" s="11">
        <v>22134</v>
      </c>
      <c r="C94" s="11" t="s">
        <v>12</v>
      </c>
      <c r="D94" s="15">
        <v>48.41</v>
      </c>
      <c r="E94" s="60" t="e">
        <f t="shared" si="2"/>
        <v>#VALUE!</v>
      </c>
      <c r="F94" s="55" t="b">
        <f t="shared" si="3"/>
        <v>0</v>
      </c>
      <c r="G94" s="15">
        <v>48.41</v>
      </c>
      <c r="H94" s="15">
        <v>416385.23</v>
      </c>
      <c r="I94" s="15">
        <v>657630.04</v>
      </c>
      <c r="J94" s="15">
        <v>0</v>
      </c>
      <c r="K94" s="15">
        <v>657630.04</v>
      </c>
      <c r="L94" s="11">
        <v>69611382</v>
      </c>
      <c r="M94" s="11">
        <v>69611382</v>
      </c>
      <c r="N94" s="11">
        <v>86</v>
      </c>
      <c r="O94" s="11" t="s">
        <v>13</v>
      </c>
      <c r="Q94" s="15">
        <v>98943676</v>
      </c>
      <c r="R94" s="15">
        <v>98943676</v>
      </c>
      <c r="S94" s="16">
        <v>4.6500054689655474E-3</v>
      </c>
      <c r="T94" s="17">
        <v>1.8105250102088384E-4</v>
      </c>
      <c r="U94" s="15">
        <v>0.02</v>
      </c>
      <c r="V94" s="15">
        <v>3632261561.0999999</v>
      </c>
    </row>
    <row r="95" spans="1:22">
      <c r="A95" s="11">
        <v>105598</v>
      </c>
      <c r="B95" s="11">
        <v>22134</v>
      </c>
      <c r="C95" s="11" t="s">
        <v>12</v>
      </c>
      <c r="D95" s="15">
        <v>204.83</v>
      </c>
      <c r="E95" s="60" t="e">
        <f t="shared" si="2"/>
        <v>#VALUE!</v>
      </c>
      <c r="F95" s="55" t="b">
        <f t="shared" si="3"/>
        <v>0</v>
      </c>
      <c r="G95" s="15">
        <v>204.83</v>
      </c>
      <c r="H95" s="15">
        <v>481055.16</v>
      </c>
      <c r="I95" s="15">
        <v>657034.12</v>
      </c>
      <c r="J95" s="15">
        <v>0</v>
      </c>
      <c r="K95" s="15">
        <v>657034.12</v>
      </c>
      <c r="L95" s="11">
        <v>105598</v>
      </c>
      <c r="M95" s="11">
        <v>105598</v>
      </c>
      <c r="N95" s="11">
        <v>87</v>
      </c>
      <c r="O95" s="11" t="s">
        <v>13</v>
      </c>
      <c r="Q95" s="15">
        <v>49702361</v>
      </c>
      <c r="R95" s="15">
        <v>49702361</v>
      </c>
      <c r="S95" s="16">
        <v>4.6457918061300323E-3</v>
      </c>
      <c r="T95" s="17">
        <v>8.5106620991304624E-5</v>
      </c>
      <c r="U95" s="15">
        <v>0.01</v>
      </c>
      <c r="V95" s="15">
        <v>7720129319.5200005</v>
      </c>
    </row>
    <row r="96" spans="1:22">
      <c r="A96" s="11">
        <v>148093</v>
      </c>
      <c r="B96" s="11">
        <v>22134</v>
      </c>
      <c r="C96" s="11" t="s">
        <v>12</v>
      </c>
      <c r="D96" s="15">
        <v>171.48</v>
      </c>
      <c r="E96" s="60" t="e">
        <f t="shared" si="2"/>
        <v>#VALUE!</v>
      </c>
      <c r="F96" s="55" t="b">
        <f t="shared" si="3"/>
        <v>0</v>
      </c>
      <c r="G96" s="15">
        <v>171.48</v>
      </c>
      <c r="H96" s="15">
        <v>503742.25</v>
      </c>
      <c r="I96" s="15">
        <v>655517.31000000006</v>
      </c>
      <c r="J96" s="15">
        <v>0</v>
      </c>
      <c r="K96" s="15">
        <v>655517.31000000006</v>
      </c>
      <c r="L96" s="11">
        <v>148093</v>
      </c>
      <c r="M96" s="11">
        <v>148093</v>
      </c>
      <c r="N96" s="11">
        <v>88</v>
      </c>
      <c r="O96" s="11" t="s">
        <v>13</v>
      </c>
      <c r="Q96" s="15">
        <v>41194018</v>
      </c>
      <c r="R96" s="15">
        <v>41194018</v>
      </c>
      <c r="S96" s="16">
        <v>4.63506666529647E-3</v>
      </c>
      <c r="T96" s="17">
        <v>1.2237213665343351E-4</v>
      </c>
      <c r="U96" s="15">
        <v>0.01</v>
      </c>
      <c r="V96" s="15">
        <v>5356752998.8999996</v>
      </c>
    </row>
    <row r="97" spans="1:22">
      <c r="A97" s="11">
        <v>102325</v>
      </c>
      <c r="B97" s="11">
        <v>22134</v>
      </c>
      <c r="C97" s="11" t="s">
        <v>12</v>
      </c>
      <c r="D97" s="15">
        <v>125.21</v>
      </c>
      <c r="E97" s="60" t="e">
        <f t="shared" si="2"/>
        <v>#VALUE!</v>
      </c>
      <c r="F97" s="55" t="b">
        <f t="shared" si="3"/>
        <v>0</v>
      </c>
      <c r="G97" s="15">
        <v>125.21</v>
      </c>
      <c r="H97" s="15">
        <v>360056.95</v>
      </c>
      <c r="I97" s="15">
        <v>652683.35</v>
      </c>
      <c r="J97" s="15">
        <v>0</v>
      </c>
      <c r="K97" s="15">
        <v>652683.35</v>
      </c>
      <c r="L97" s="11">
        <v>102325</v>
      </c>
      <c r="M97" s="11">
        <v>102325</v>
      </c>
      <c r="N97" s="11">
        <v>89</v>
      </c>
      <c r="O97" s="11" t="s">
        <v>13</v>
      </c>
      <c r="Q97" s="15">
        <v>29855666</v>
      </c>
      <c r="R97" s="15">
        <v>29855666</v>
      </c>
      <c r="S97" s="16">
        <v>4.6150281501781062E-3</v>
      </c>
      <c r="T97" s="17">
        <v>2.3024105374169177E-4</v>
      </c>
      <c r="U97" s="15">
        <v>0.02</v>
      </c>
      <c r="V97" s="15">
        <v>2834782674.04</v>
      </c>
    </row>
    <row r="98" spans="1:22">
      <c r="A98" s="11">
        <v>8530840</v>
      </c>
      <c r="B98" s="11">
        <v>22134</v>
      </c>
      <c r="C98" s="11" t="s">
        <v>12</v>
      </c>
      <c r="D98" s="15">
        <v>76.55</v>
      </c>
      <c r="E98" s="60" t="e">
        <f t="shared" si="2"/>
        <v>#VALUE!</v>
      </c>
      <c r="F98" s="55" t="b">
        <f t="shared" si="3"/>
        <v>0</v>
      </c>
      <c r="G98" s="15">
        <v>76.55</v>
      </c>
      <c r="H98" s="15">
        <v>521045.48</v>
      </c>
      <c r="I98" s="15">
        <v>652651.59</v>
      </c>
      <c r="J98" s="15">
        <v>0</v>
      </c>
      <c r="K98" s="15">
        <v>652651.59</v>
      </c>
      <c r="L98" s="11">
        <v>8530840</v>
      </c>
      <c r="M98" s="11">
        <v>8530840</v>
      </c>
      <c r="N98" s="11">
        <v>90</v>
      </c>
      <c r="O98" s="11" t="s">
        <v>13</v>
      </c>
      <c r="Q98" s="15">
        <v>17822435</v>
      </c>
      <c r="R98" s="15">
        <v>17822435</v>
      </c>
      <c r="S98" s="16">
        <v>4.6148035798806572E-3</v>
      </c>
      <c r="T98" s="17">
        <v>6.3083411441814774E-4</v>
      </c>
      <c r="U98" s="15">
        <v>0.06</v>
      </c>
      <c r="V98" s="15">
        <v>1034585123.23</v>
      </c>
    </row>
    <row r="99" spans="1:22">
      <c r="A99" s="11">
        <v>103442</v>
      </c>
      <c r="B99" s="11">
        <v>22134</v>
      </c>
      <c r="C99" s="11" t="s">
        <v>12</v>
      </c>
      <c r="D99" s="15">
        <v>122.95</v>
      </c>
      <c r="E99" s="60" t="e">
        <f t="shared" si="2"/>
        <v>#VALUE!</v>
      </c>
      <c r="F99" s="55" t="b">
        <f t="shared" si="3"/>
        <v>0</v>
      </c>
      <c r="G99" s="15">
        <v>122.95</v>
      </c>
      <c r="H99" s="15">
        <v>623849.71</v>
      </c>
      <c r="I99" s="15">
        <v>649853.26</v>
      </c>
      <c r="J99" s="15">
        <v>0</v>
      </c>
      <c r="K99" s="15">
        <v>649853.26</v>
      </c>
      <c r="L99" s="11">
        <v>103442</v>
      </c>
      <c r="M99" s="11">
        <v>103442</v>
      </c>
      <c r="N99" s="11">
        <v>91</v>
      </c>
      <c r="O99" s="11" t="s">
        <v>13</v>
      </c>
      <c r="Q99" s="15">
        <v>24284477</v>
      </c>
      <c r="R99" s="15">
        <v>24284477</v>
      </c>
      <c r="S99" s="16">
        <v>4.5950169992616053E-3</v>
      </c>
      <c r="T99" s="17">
        <v>2.8701462255085829E-4</v>
      </c>
      <c r="U99" s="15">
        <v>0.03</v>
      </c>
      <c r="V99" s="15">
        <v>2264181713.8899999</v>
      </c>
    </row>
    <row r="100" spans="1:22">
      <c r="A100" s="11">
        <v>45116660</v>
      </c>
      <c r="B100" s="11">
        <v>22134</v>
      </c>
      <c r="C100" s="11" t="s">
        <v>12</v>
      </c>
      <c r="D100" s="15">
        <v>26.92</v>
      </c>
      <c r="E100" s="60" t="e">
        <f t="shared" si="2"/>
        <v>#VALUE!</v>
      </c>
      <c r="F100" s="55" t="b">
        <f t="shared" si="3"/>
        <v>0</v>
      </c>
      <c r="G100" s="15">
        <v>26.92</v>
      </c>
      <c r="H100" s="15">
        <v>466035.56</v>
      </c>
      <c r="I100" s="15">
        <v>644287.65</v>
      </c>
      <c r="J100" s="15">
        <v>0</v>
      </c>
      <c r="K100" s="15">
        <v>644287.65</v>
      </c>
      <c r="L100" s="11">
        <v>45116660</v>
      </c>
      <c r="M100" s="11">
        <v>45116660</v>
      </c>
      <c r="N100" s="11">
        <v>92</v>
      </c>
      <c r="O100" s="11" t="s">
        <v>13</v>
      </c>
      <c r="Q100" s="15">
        <v>221805082</v>
      </c>
      <c r="R100" s="15">
        <v>221805082</v>
      </c>
      <c r="S100" s="16">
        <v>4.5556633880151831E-3</v>
      </c>
      <c r="T100" s="17">
        <v>1.4229159997334958E-4</v>
      </c>
      <c r="U100" s="15">
        <v>0.01</v>
      </c>
      <c r="V100" s="15">
        <v>4527938754.79</v>
      </c>
    </row>
    <row r="101" spans="1:22">
      <c r="A101" s="11">
        <v>103987</v>
      </c>
      <c r="B101" s="11">
        <v>22134</v>
      </c>
      <c r="C101" s="11" t="s">
        <v>12</v>
      </c>
      <c r="D101" s="15">
        <v>38.72</v>
      </c>
      <c r="E101" s="60" t="e">
        <f t="shared" si="2"/>
        <v>#VALUE!</v>
      </c>
      <c r="F101" s="55" t="b">
        <f t="shared" si="3"/>
        <v>0</v>
      </c>
      <c r="G101" s="15">
        <v>38.72</v>
      </c>
      <c r="H101" s="15">
        <v>590254.85</v>
      </c>
      <c r="I101" s="15">
        <v>642563.49</v>
      </c>
      <c r="J101" s="15">
        <v>0</v>
      </c>
      <c r="K101" s="15">
        <v>642563.49</v>
      </c>
      <c r="L101" s="11">
        <v>103987</v>
      </c>
      <c r="M101" s="11">
        <v>103987</v>
      </c>
      <c r="N101" s="11">
        <v>93</v>
      </c>
      <c r="O101" s="11" t="s">
        <v>13</v>
      </c>
      <c r="Q101" s="15">
        <v>63325778</v>
      </c>
      <c r="R101" s="15">
        <v>63325778</v>
      </c>
      <c r="S101" s="16">
        <v>4.543472105771793E-3</v>
      </c>
      <c r="T101" s="17">
        <v>3.4557806774991378E-4</v>
      </c>
      <c r="U101" s="15">
        <v>0.03</v>
      </c>
      <c r="V101" s="15">
        <v>1859387356.9100001</v>
      </c>
    </row>
    <row r="102" spans="1:22">
      <c r="A102" s="11">
        <v>101022</v>
      </c>
      <c r="B102" s="11">
        <v>22134</v>
      </c>
      <c r="C102" s="11" t="s">
        <v>12</v>
      </c>
      <c r="D102" s="15">
        <v>110.79</v>
      </c>
      <c r="E102" s="60" t="e">
        <f t="shared" si="2"/>
        <v>#VALUE!</v>
      </c>
      <c r="F102" s="55" t="b">
        <f t="shared" si="3"/>
        <v>0</v>
      </c>
      <c r="G102" s="15">
        <v>110.79</v>
      </c>
      <c r="H102" s="15">
        <v>381682.58</v>
      </c>
      <c r="I102" s="15">
        <v>639938.9</v>
      </c>
      <c r="J102" s="15">
        <v>0</v>
      </c>
      <c r="K102" s="15">
        <v>639938.9</v>
      </c>
      <c r="L102" s="11">
        <v>101022</v>
      </c>
      <c r="M102" s="11">
        <v>101022</v>
      </c>
      <c r="N102" s="11">
        <v>94</v>
      </c>
      <c r="O102" s="11" t="s">
        <v>13</v>
      </c>
      <c r="Q102" s="15">
        <v>110562284</v>
      </c>
      <c r="R102" s="15">
        <v>110562284</v>
      </c>
      <c r="S102" s="16">
        <v>4.5249140151867092E-3</v>
      </c>
      <c r="T102" s="17">
        <v>6.8893294570506516E-5</v>
      </c>
      <c r="U102" s="15">
        <v>0.01</v>
      </c>
      <c r="V102" s="15">
        <v>9288841591.7600002</v>
      </c>
    </row>
    <row r="103" spans="1:22">
      <c r="A103" s="11">
        <v>8520840</v>
      </c>
      <c r="B103" s="11">
        <v>22134</v>
      </c>
      <c r="C103" s="11" t="s">
        <v>12</v>
      </c>
      <c r="D103" s="15">
        <v>47.39</v>
      </c>
      <c r="E103" s="60" t="e">
        <f t="shared" si="2"/>
        <v>#VALUE!</v>
      </c>
      <c r="F103" s="55" t="b">
        <f t="shared" si="3"/>
        <v>0</v>
      </c>
      <c r="G103" s="15">
        <v>47.39</v>
      </c>
      <c r="H103" s="15">
        <v>671435.55</v>
      </c>
      <c r="I103" s="15">
        <v>637269.18000000005</v>
      </c>
      <c r="J103" s="15">
        <v>0</v>
      </c>
      <c r="K103" s="15">
        <v>637269.18000000005</v>
      </c>
      <c r="L103" s="11">
        <v>8520840</v>
      </c>
      <c r="M103" s="11">
        <v>8520840</v>
      </c>
      <c r="N103" s="11">
        <v>95</v>
      </c>
      <c r="O103" s="11" t="s">
        <v>13</v>
      </c>
      <c r="Q103" s="15">
        <v>69415429</v>
      </c>
      <c r="R103" s="15">
        <v>69415429</v>
      </c>
      <c r="S103" s="16">
        <v>4.5060368169969698E-3</v>
      </c>
      <c r="T103" s="17">
        <v>2.5546193771992679E-4</v>
      </c>
      <c r="U103" s="15">
        <v>0.03</v>
      </c>
      <c r="V103" s="15">
        <v>2494575848.3200002</v>
      </c>
    </row>
    <row r="104" spans="1:22">
      <c r="A104" s="11">
        <v>102894</v>
      </c>
      <c r="B104" s="11">
        <v>22134</v>
      </c>
      <c r="C104" s="11" t="s">
        <v>12</v>
      </c>
      <c r="D104" s="15">
        <v>126.26</v>
      </c>
      <c r="E104" s="60" t="e">
        <f t="shared" si="2"/>
        <v>#VALUE!</v>
      </c>
      <c r="F104" s="55" t="b">
        <f t="shared" si="3"/>
        <v>0</v>
      </c>
      <c r="G104" s="15">
        <v>126.26</v>
      </c>
      <c r="H104" s="15">
        <v>540524.55000000005</v>
      </c>
      <c r="I104" s="15">
        <v>632305.32999999996</v>
      </c>
      <c r="J104" s="15">
        <v>0</v>
      </c>
      <c r="K104" s="15">
        <v>632305.32999999996</v>
      </c>
      <c r="L104" s="11">
        <v>102894</v>
      </c>
      <c r="M104" s="11">
        <v>102894</v>
      </c>
      <c r="N104" s="11">
        <v>96</v>
      </c>
      <c r="O104" s="11" t="s">
        <v>13</v>
      </c>
      <c r="Q104" s="15">
        <v>23989243</v>
      </c>
      <c r="R104" s="15">
        <v>23989243</v>
      </c>
      <c r="S104" s="16">
        <v>4.4709381623687155E-3</v>
      </c>
      <c r="T104" s="17">
        <v>2.7529005396293663E-4</v>
      </c>
      <c r="U104" s="15">
        <v>0.03</v>
      </c>
      <c r="V104" s="15">
        <v>2296869505.0799999</v>
      </c>
    </row>
    <row r="105" spans="1:22">
      <c r="A105" s="11">
        <v>68557896</v>
      </c>
      <c r="B105" s="11">
        <v>22134</v>
      </c>
      <c r="C105" s="11" t="s">
        <v>12</v>
      </c>
      <c r="D105" s="15">
        <v>63.94</v>
      </c>
      <c r="E105" s="60" t="e">
        <f t="shared" si="2"/>
        <v>#VALUE!</v>
      </c>
      <c r="F105" s="55" t="b">
        <f t="shared" si="3"/>
        <v>0</v>
      </c>
      <c r="G105" s="15">
        <v>63.94</v>
      </c>
      <c r="H105" s="15">
        <v>600620.61</v>
      </c>
      <c r="I105" s="15">
        <v>631787.52000000002</v>
      </c>
      <c r="J105" s="15">
        <v>0</v>
      </c>
      <c r="K105" s="15">
        <v>631787.52000000002</v>
      </c>
      <c r="L105" s="11">
        <v>68557896</v>
      </c>
      <c r="M105" s="11">
        <v>68557896</v>
      </c>
      <c r="N105" s="11">
        <v>97</v>
      </c>
      <c r="O105" s="11" t="s">
        <v>13</v>
      </c>
      <c r="Q105" s="15">
        <v>38160065</v>
      </c>
      <c r="R105" s="15">
        <v>38160065</v>
      </c>
      <c r="S105" s="16">
        <v>4.4672768038762035E-3</v>
      </c>
      <c r="T105" s="17">
        <v>3.4145644143949966E-4</v>
      </c>
      <c r="U105" s="15">
        <v>0.03</v>
      </c>
      <c r="V105" s="15">
        <v>1850272665.3399999</v>
      </c>
    </row>
    <row r="106" spans="1:22">
      <c r="A106" s="11">
        <v>19352925</v>
      </c>
      <c r="B106" s="11">
        <v>22134</v>
      </c>
      <c r="C106" s="11" t="s">
        <v>12</v>
      </c>
      <c r="D106" s="15">
        <v>21.08</v>
      </c>
      <c r="E106" s="60" t="e">
        <f t="shared" si="2"/>
        <v>#VALUE!</v>
      </c>
      <c r="F106" s="55" t="b">
        <f t="shared" si="3"/>
        <v>0</v>
      </c>
      <c r="G106" s="15">
        <v>21.08</v>
      </c>
      <c r="H106" s="15">
        <v>676715.79</v>
      </c>
      <c r="I106" s="15">
        <v>620554.79</v>
      </c>
      <c r="J106" s="15">
        <v>0</v>
      </c>
      <c r="K106" s="15">
        <v>620554.79</v>
      </c>
      <c r="L106" s="11">
        <v>19352925</v>
      </c>
      <c r="M106" s="11">
        <v>19352925</v>
      </c>
      <c r="N106" s="11">
        <v>98</v>
      </c>
      <c r="O106" s="11" t="s">
        <v>13</v>
      </c>
      <c r="Q106" s="15">
        <v>106768721</v>
      </c>
      <c r="R106" s="15">
        <v>106768721</v>
      </c>
      <c r="S106" s="16">
        <v>4.3878518190756111E-3</v>
      </c>
      <c r="T106" s="17">
        <v>3.6358963221072956E-4</v>
      </c>
      <c r="U106" s="15">
        <v>0.04</v>
      </c>
      <c r="V106" s="15">
        <v>1706745008.73</v>
      </c>
    </row>
    <row r="107" spans="1:22">
      <c r="A107" s="11">
        <v>64924903</v>
      </c>
      <c r="B107" s="11">
        <v>22134</v>
      </c>
      <c r="C107" s="11" t="s">
        <v>12</v>
      </c>
      <c r="D107" s="15">
        <v>74.23</v>
      </c>
      <c r="E107" s="60" t="e">
        <f t="shared" si="2"/>
        <v>#VALUE!</v>
      </c>
      <c r="F107" s="55" t="b">
        <f t="shared" si="3"/>
        <v>0</v>
      </c>
      <c r="G107" s="15">
        <v>74.23</v>
      </c>
      <c r="H107" s="15">
        <v>544478.19999999995</v>
      </c>
      <c r="I107" s="15">
        <v>619080.56000000006</v>
      </c>
      <c r="J107" s="15">
        <v>0</v>
      </c>
      <c r="K107" s="15">
        <v>619080.56000000006</v>
      </c>
      <c r="L107" s="11">
        <v>64924903</v>
      </c>
      <c r="M107" s="11">
        <v>64924903</v>
      </c>
      <c r="N107" s="11">
        <v>99</v>
      </c>
      <c r="O107" s="11" t="s">
        <v>13</v>
      </c>
      <c r="Q107" s="15">
        <v>193862871</v>
      </c>
      <c r="R107" s="15">
        <v>193862871</v>
      </c>
      <c r="S107" s="16">
        <v>4.3774277551710591E-3</v>
      </c>
      <c r="T107" s="17">
        <v>5.6730821860159078E-5</v>
      </c>
      <c r="U107" s="15">
        <v>0.01</v>
      </c>
      <c r="V107" s="15">
        <v>10912596357.690001</v>
      </c>
    </row>
    <row r="108" spans="1:22">
      <c r="A108" s="11">
        <v>68949101</v>
      </c>
      <c r="B108" s="11">
        <v>22134</v>
      </c>
      <c r="C108" s="11" t="s">
        <v>12</v>
      </c>
      <c r="D108" s="15">
        <v>24.6</v>
      </c>
      <c r="E108" s="60" t="e">
        <f t="shared" si="2"/>
        <v>#VALUE!</v>
      </c>
      <c r="F108" s="55" t="b">
        <f t="shared" si="3"/>
        <v>0</v>
      </c>
      <c r="G108" s="15">
        <v>24.6</v>
      </c>
      <c r="H108" s="15">
        <v>421370.42</v>
      </c>
      <c r="I108" s="15">
        <v>614169.86</v>
      </c>
      <c r="J108" s="15">
        <v>0</v>
      </c>
      <c r="K108" s="15">
        <v>614169.86</v>
      </c>
      <c r="L108" s="11">
        <v>68949101</v>
      </c>
      <c r="M108" s="11">
        <v>68949101</v>
      </c>
      <c r="N108" s="11">
        <v>100</v>
      </c>
      <c r="O108" s="11" t="s">
        <v>13</v>
      </c>
      <c r="Q108" s="15">
        <v>28674827</v>
      </c>
      <c r="R108" s="15">
        <v>28674827</v>
      </c>
      <c r="S108" s="16">
        <v>4.3427049163900786E-3</v>
      </c>
      <c r="T108" s="17">
        <v>1.1481499086289169E-3</v>
      </c>
      <c r="U108" s="15">
        <v>0.11</v>
      </c>
      <c r="V108" s="15">
        <v>534921315.92000002</v>
      </c>
    </row>
    <row r="109" spans="1:22">
      <c r="A109" s="11">
        <v>26908717</v>
      </c>
      <c r="B109" s="11">
        <v>22134</v>
      </c>
      <c r="C109" s="11" t="s">
        <v>12</v>
      </c>
      <c r="D109" s="15">
        <v>37</v>
      </c>
      <c r="E109" s="60" t="e">
        <f t="shared" si="2"/>
        <v>#VALUE!</v>
      </c>
      <c r="F109" s="15" t="b">
        <f t="shared" si="3"/>
        <v>1</v>
      </c>
      <c r="G109" s="15">
        <v>37</v>
      </c>
      <c r="H109" s="15">
        <v>997010.28</v>
      </c>
      <c r="I109" s="15">
        <v>612224.16</v>
      </c>
      <c r="J109" s="15">
        <v>0</v>
      </c>
      <c r="K109" s="15">
        <v>612224.16</v>
      </c>
      <c r="L109" s="11">
        <v>26908717</v>
      </c>
      <c r="M109" s="11">
        <v>26908717</v>
      </c>
      <c r="N109" s="11">
        <v>101</v>
      </c>
      <c r="O109" s="11" t="s">
        <v>13</v>
      </c>
      <c r="Q109" s="15">
        <v>59621590</v>
      </c>
      <c r="R109" s="15">
        <v>59621590</v>
      </c>
      <c r="S109" s="16">
        <v>4.3289471573300367E-3</v>
      </c>
      <c r="T109" s="17">
        <v>3.6597480878990314E-4</v>
      </c>
      <c r="U109" s="15">
        <v>0.04</v>
      </c>
      <c r="V109" s="15">
        <v>1672858746.8199999</v>
      </c>
    </row>
    <row r="110" spans="1:22">
      <c r="A110" s="11">
        <v>100573</v>
      </c>
      <c r="B110" s="11">
        <v>22134</v>
      </c>
      <c r="C110" s="11">
        <v>1</v>
      </c>
      <c r="D110" s="15">
        <v>17.579999999999998</v>
      </c>
      <c r="E110" s="60">
        <f t="shared" si="2"/>
        <v>0.9396509196833378</v>
      </c>
      <c r="F110" s="55" t="b">
        <f t="shared" si="3"/>
        <v>0</v>
      </c>
      <c r="G110" s="15">
        <v>17.579999999999998</v>
      </c>
      <c r="H110" s="15">
        <v>518942.78</v>
      </c>
      <c r="I110" s="15">
        <v>612213.80000000005</v>
      </c>
      <c r="J110" s="15">
        <v>0</v>
      </c>
      <c r="K110" s="15">
        <v>612213.80000000005</v>
      </c>
      <c r="L110" s="11">
        <v>100573</v>
      </c>
      <c r="M110" s="11">
        <v>100573</v>
      </c>
      <c r="N110" s="11">
        <v>102</v>
      </c>
      <c r="O110" s="11" t="s">
        <v>13</v>
      </c>
      <c r="Q110" s="15">
        <v>102206146</v>
      </c>
      <c r="R110" s="15">
        <v>102206146</v>
      </c>
      <c r="S110" s="16">
        <v>4.3288739032909442E-3</v>
      </c>
      <c r="T110" s="17">
        <v>4.4931740210613167E-4</v>
      </c>
      <c r="U110" s="15">
        <v>0.04</v>
      </c>
      <c r="V110" s="15">
        <v>1362541929.45</v>
      </c>
    </row>
    <row r="111" spans="1:22">
      <c r="A111" s="11">
        <v>105415</v>
      </c>
      <c r="B111" s="11">
        <v>22134</v>
      </c>
      <c r="C111" s="11" t="s">
        <v>12</v>
      </c>
      <c r="D111" s="15">
        <v>163.83000000000001</v>
      </c>
      <c r="E111" s="60" t="e">
        <f t="shared" si="2"/>
        <v>#VALUE!</v>
      </c>
      <c r="F111" s="55" t="b">
        <f t="shared" si="3"/>
        <v>0</v>
      </c>
      <c r="G111" s="15">
        <v>163.83000000000001</v>
      </c>
      <c r="H111" s="15">
        <v>554712.72</v>
      </c>
      <c r="I111" s="15">
        <v>611738.01</v>
      </c>
      <c r="J111" s="15">
        <v>0</v>
      </c>
      <c r="K111" s="15">
        <v>611738.01</v>
      </c>
      <c r="L111" s="11">
        <v>105415</v>
      </c>
      <c r="M111" s="11">
        <v>105415</v>
      </c>
      <c r="N111" s="11">
        <v>103</v>
      </c>
      <c r="O111" s="11" t="s">
        <v>13</v>
      </c>
      <c r="Q111" s="15">
        <v>38774708</v>
      </c>
      <c r="R111" s="15">
        <v>38774708</v>
      </c>
      <c r="S111" s="16">
        <v>4.3255096620496538E-3</v>
      </c>
      <c r="T111" s="17">
        <v>1.2698999564355197E-4</v>
      </c>
      <c r="U111" s="15">
        <v>0.01</v>
      </c>
      <c r="V111" s="15">
        <v>4817214197.8599997</v>
      </c>
    </row>
    <row r="112" spans="1:22">
      <c r="A112" s="11">
        <v>71713725</v>
      </c>
      <c r="B112" s="11">
        <v>22134</v>
      </c>
      <c r="C112" s="11" t="s">
        <v>114</v>
      </c>
      <c r="D112" s="15">
        <v>21.43</v>
      </c>
      <c r="E112" s="60" t="e">
        <f t="shared" si="2"/>
        <v>#VALUE!</v>
      </c>
      <c r="F112" s="15" t="b">
        <f t="shared" si="3"/>
        <v>1</v>
      </c>
      <c r="G112" s="15">
        <v>21.43</v>
      </c>
      <c r="H112" s="15">
        <v>634842.91</v>
      </c>
      <c r="I112" s="15">
        <v>610820.81999999995</v>
      </c>
      <c r="J112" s="15">
        <v>0</v>
      </c>
      <c r="K112" s="15">
        <v>610820.81999999995</v>
      </c>
      <c r="L112" s="11">
        <v>71713725</v>
      </c>
      <c r="M112" s="11">
        <v>71713725</v>
      </c>
      <c r="N112" s="11">
        <v>104</v>
      </c>
      <c r="O112" s="11" t="s">
        <v>13</v>
      </c>
      <c r="Q112" s="15">
        <v>128507289</v>
      </c>
      <c r="R112" s="15">
        <v>128507289</v>
      </c>
      <c r="S112" s="16">
        <v>4.3190243462084242E-3</v>
      </c>
      <c r="T112" s="17">
        <v>2.9248924549330429E-4</v>
      </c>
      <c r="U112" s="15">
        <v>0.03</v>
      </c>
      <c r="V112" s="15">
        <v>2088353091.3099999</v>
      </c>
    </row>
    <row r="113" spans="1:22">
      <c r="A113" s="11">
        <v>48458399</v>
      </c>
      <c r="B113" s="11">
        <v>22134</v>
      </c>
      <c r="C113" s="11" t="s">
        <v>12</v>
      </c>
      <c r="D113" s="15">
        <v>21.88</v>
      </c>
      <c r="E113" s="60" t="e">
        <f t="shared" si="2"/>
        <v>#VALUE!</v>
      </c>
      <c r="F113" s="55" t="b">
        <f t="shared" si="3"/>
        <v>0</v>
      </c>
      <c r="G113" s="15">
        <v>21.88</v>
      </c>
      <c r="H113" s="15">
        <v>591724.63</v>
      </c>
      <c r="I113" s="15">
        <v>609991.9</v>
      </c>
      <c r="J113" s="15">
        <v>0</v>
      </c>
      <c r="K113" s="15">
        <v>609991.9</v>
      </c>
      <c r="L113" s="11">
        <v>48458399</v>
      </c>
      <c r="M113" s="11">
        <v>48458399</v>
      </c>
      <c r="N113" s="11">
        <v>105</v>
      </c>
      <c r="O113" s="11" t="s">
        <v>13</v>
      </c>
      <c r="Q113" s="15">
        <v>113133199</v>
      </c>
      <c r="R113" s="15">
        <v>113133199</v>
      </c>
      <c r="S113" s="16">
        <v>4.3131631745786511E-3</v>
      </c>
      <c r="T113" s="17">
        <v>3.2496208296912033E-4</v>
      </c>
      <c r="U113" s="15">
        <v>0.03</v>
      </c>
      <c r="V113" s="15">
        <v>1877117152.95</v>
      </c>
    </row>
    <row r="114" spans="1:22">
      <c r="A114" s="11">
        <v>102006</v>
      </c>
      <c r="B114" s="11">
        <v>22134</v>
      </c>
      <c r="C114" s="11" t="s">
        <v>12</v>
      </c>
      <c r="D114" s="15">
        <v>35.36</v>
      </c>
      <c r="E114" s="60" t="e">
        <f t="shared" si="2"/>
        <v>#VALUE!</v>
      </c>
      <c r="F114" s="55" t="b">
        <f t="shared" si="3"/>
        <v>0</v>
      </c>
      <c r="G114" s="15">
        <v>35.36</v>
      </c>
      <c r="H114" s="15">
        <v>551170.94999999995</v>
      </c>
      <c r="I114" s="15">
        <v>609381.48</v>
      </c>
      <c r="J114" s="15">
        <v>0</v>
      </c>
      <c r="K114" s="15">
        <v>609381.48</v>
      </c>
      <c r="L114" s="11">
        <v>102006</v>
      </c>
      <c r="M114" s="11">
        <v>102006</v>
      </c>
      <c r="N114" s="11">
        <v>106</v>
      </c>
      <c r="O114" s="11" t="s">
        <v>13</v>
      </c>
      <c r="Q114" s="15">
        <v>166252718</v>
      </c>
      <c r="R114" s="15">
        <v>166252718</v>
      </c>
      <c r="S114" s="16">
        <v>4.3088469843718192E-3</v>
      </c>
      <c r="T114" s="17">
        <v>1.366955095434891E-4</v>
      </c>
      <c r="U114" s="15">
        <v>0.01</v>
      </c>
      <c r="V114" s="15">
        <v>4457948048.4399996</v>
      </c>
    </row>
    <row r="115" spans="1:22">
      <c r="A115" s="11">
        <v>171311</v>
      </c>
      <c r="B115" s="11">
        <v>22134</v>
      </c>
      <c r="C115" s="11" t="s">
        <v>12</v>
      </c>
      <c r="D115" s="15">
        <v>52.76</v>
      </c>
      <c r="E115" s="60" t="e">
        <f t="shared" si="2"/>
        <v>#VALUE!</v>
      </c>
      <c r="F115" s="55" t="b">
        <f t="shared" si="3"/>
        <v>0</v>
      </c>
      <c r="G115" s="15">
        <v>52.76</v>
      </c>
      <c r="H115" s="15">
        <v>519851.5</v>
      </c>
      <c r="I115" s="15">
        <v>607138.09</v>
      </c>
      <c r="J115" s="15">
        <v>0</v>
      </c>
      <c r="K115" s="15">
        <v>607138.09</v>
      </c>
      <c r="L115" s="11">
        <v>171311</v>
      </c>
      <c r="M115" s="11">
        <v>171311</v>
      </c>
      <c r="N115" s="11">
        <v>107</v>
      </c>
      <c r="O115" s="11" t="s">
        <v>13</v>
      </c>
      <c r="Q115" s="15">
        <v>126410562</v>
      </c>
      <c r="R115" s="15">
        <v>126410562</v>
      </c>
      <c r="S115" s="16">
        <v>4.2929843030243813E-3</v>
      </c>
      <c r="T115" s="17">
        <v>1.2004534874229892E-4</v>
      </c>
      <c r="U115" s="15">
        <v>0.01</v>
      </c>
      <c r="V115" s="15">
        <v>5057572795.29</v>
      </c>
    </row>
    <row r="116" spans="1:22">
      <c r="A116" s="11">
        <v>7682250</v>
      </c>
      <c r="B116" s="11">
        <v>22134</v>
      </c>
      <c r="C116" s="11" t="s">
        <v>12</v>
      </c>
      <c r="D116" s="15">
        <v>19.21</v>
      </c>
      <c r="E116" s="60" t="e">
        <f t="shared" si="2"/>
        <v>#VALUE!</v>
      </c>
      <c r="F116" s="55" t="b">
        <f t="shared" si="3"/>
        <v>0</v>
      </c>
      <c r="G116" s="15">
        <v>19.21</v>
      </c>
      <c r="H116" s="15">
        <v>574500.89</v>
      </c>
      <c r="I116" s="15">
        <v>604866.63</v>
      </c>
      <c r="J116" s="15">
        <v>0</v>
      </c>
      <c r="K116" s="15">
        <v>604866.63</v>
      </c>
      <c r="L116" s="11">
        <v>7682250</v>
      </c>
      <c r="M116" s="11">
        <v>7682250</v>
      </c>
      <c r="N116" s="11">
        <v>108</v>
      </c>
      <c r="O116" s="11" t="s">
        <v>13</v>
      </c>
      <c r="Q116" s="15">
        <v>252145717</v>
      </c>
      <c r="R116" s="15">
        <v>252145717</v>
      </c>
      <c r="S116" s="16">
        <v>4.2769231428277819E-3</v>
      </c>
      <c r="T116" s="17">
        <v>1.646746194780695E-4</v>
      </c>
      <c r="U116" s="15">
        <v>0.02</v>
      </c>
      <c r="V116" s="15">
        <v>3673101731.8699999</v>
      </c>
    </row>
    <row r="117" spans="1:22">
      <c r="A117" s="11">
        <v>24963705</v>
      </c>
      <c r="B117" s="11">
        <v>22134</v>
      </c>
      <c r="C117" s="11" t="s">
        <v>12</v>
      </c>
      <c r="D117" s="15">
        <v>96.66</v>
      </c>
      <c r="E117" s="60" t="e">
        <f t="shared" si="2"/>
        <v>#VALUE!</v>
      </c>
      <c r="F117" s="55" t="b">
        <f t="shared" si="3"/>
        <v>0</v>
      </c>
      <c r="G117" s="15">
        <v>96.66</v>
      </c>
      <c r="H117" s="15">
        <v>654674.63</v>
      </c>
      <c r="I117" s="15">
        <v>604793.86</v>
      </c>
      <c r="J117" s="15">
        <v>0</v>
      </c>
      <c r="K117" s="15">
        <v>604793.86</v>
      </c>
      <c r="L117" s="11">
        <v>24963705</v>
      </c>
      <c r="M117" s="11">
        <v>24963705</v>
      </c>
      <c r="N117" s="11">
        <v>109</v>
      </c>
      <c r="O117" s="11" t="s">
        <v>13</v>
      </c>
      <c r="Q117" s="15">
        <v>60440753</v>
      </c>
      <c r="R117" s="15">
        <v>60440753</v>
      </c>
      <c r="S117" s="16">
        <v>4.2764085968408369E-3</v>
      </c>
      <c r="T117" s="17">
        <v>1.365138518376831E-4</v>
      </c>
      <c r="U117" s="15">
        <v>0.01</v>
      </c>
      <c r="V117" s="15">
        <v>4430274670.7299995</v>
      </c>
    </row>
    <row r="118" spans="1:22">
      <c r="A118" s="11">
        <v>64337346</v>
      </c>
      <c r="B118" s="11">
        <v>22134</v>
      </c>
      <c r="C118" s="11" t="s">
        <v>12</v>
      </c>
      <c r="D118" s="15">
        <v>18.12</v>
      </c>
      <c r="E118" s="60" t="e">
        <f t="shared" si="2"/>
        <v>#VALUE!</v>
      </c>
      <c r="F118" s="55" t="b">
        <f t="shared" si="3"/>
        <v>0</v>
      </c>
      <c r="G118" s="15">
        <v>18.12</v>
      </c>
      <c r="H118" s="15">
        <v>442357.19</v>
      </c>
      <c r="I118" s="15">
        <v>601187.71</v>
      </c>
      <c r="J118" s="15">
        <v>0</v>
      </c>
      <c r="K118" s="15">
        <v>601187.71</v>
      </c>
      <c r="L118" s="11">
        <v>64337346</v>
      </c>
      <c r="M118" s="11">
        <v>64337346</v>
      </c>
      <c r="N118" s="11">
        <v>110</v>
      </c>
      <c r="O118" s="11" t="s">
        <v>13</v>
      </c>
      <c r="Q118" s="15">
        <v>165027119</v>
      </c>
      <c r="R118" s="15">
        <v>165027119</v>
      </c>
      <c r="S118" s="16">
        <v>4.2509100395944095E-3</v>
      </c>
      <c r="T118" s="17">
        <v>2.651200618729822E-4</v>
      </c>
      <c r="U118" s="15">
        <v>0.03</v>
      </c>
      <c r="V118" s="15">
        <v>2267605498.25</v>
      </c>
    </row>
    <row r="119" spans="1:22">
      <c r="A119" s="11">
        <v>72835329</v>
      </c>
      <c r="B119" s="11">
        <v>22134</v>
      </c>
      <c r="C119" s="11" t="s">
        <v>12</v>
      </c>
      <c r="D119" s="15">
        <v>117.98</v>
      </c>
      <c r="E119" s="60" t="e">
        <f t="shared" si="2"/>
        <v>#VALUE!</v>
      </c>
      <c r="F119" s="55" t="b">
        <f t="shared" si="3"/>
        <v>0</v>
      </c>
      <c r="G119" s="15">
        <v>117.98</v>
      </c>
      <c r="H119" s="15">
        <v>648584.47</v>
      </c>
      <c r="I119" s="15">
        <v>598712.49</v>
      </c>
      <c r="J119" s="15">
        <v>0</v>
      </c>
      <c r="K119" s="15">
        <v>598712.49</v>
      </c>
      <c r="L119" s="11">
        <v>72835329</v>
      </c>
      <c r="M119" s="11">
        <v>72835329</v>
      </c>
      <c r="N119" s="11">
        <v>111</v>
      </c>
      <c r="O119" s="11" t="s">
        <v>13</v>
      </c>
      <c r="Q119" s="15">
        <v>32316760</v>
      </c>
      <c r="R119" s="15">
        <v>32316760</v>
      </c>
      <c r="S119" s="16">
        <v>4.2334081223509498E-3</v>
      </c>
      <c r="T119" s="17">
        <v>2.0707521422320803E-4</v>
      </c>
      <c r="U119" s="15">
        <v>0.02</v>
      </c>
      <c r="V119" s="15">
        <v>2891280312.0599999</v>
      </c>
    </row>
    <row r="120" spans="1:22">
      <c r="A120" s="11">
        <v>225757</v>
      </c>
      <c r="B120" s="11">
        <v>22134</v>
      </c>
      <c r="C120" s="11" t="s">
        <v>12</v>
      </c>
      <c r="D120" s="15">
        <v>265.20999999999998</v>
      </c>
      <c r="E120" s="60" t="e">
        <f t="shared" si="2"/>
        <v>#VALUE!</v>
      </c>
      <c r="F120" s="15" t="b">
        <f t="shared" si="3"/>
        <v>1</v>
      </c>
      <c r="G120" s="15">
        <v>265.20999999999998</v>
      </c>
      <c r="H120" s="15">
        <v>554070.27</v>
      </c>
      <c r="I120" s="15">
        <v>598115.22</v>
      </c>
      <c r="J120" s="15">
        <v>0</v>
      </c>
      <c r="K120" s="15">
        <v>598115.22</v>
      </c>
      <c r="L120" s="11">
        <v>225757</v>
      </c>
      <c r="M120" s="11">
        <v>225757</v>
      </c>
      <c r="N120" s="11">
        <v>112</v>
      </c>
      <c r="O120" s="11" t="s">
        <v>13</v>
      </c>
      <c r="Q120" s="15">
        <v>16472549</v>
      </c>
      <c r="R120" s="15">
        <v>16472549</v>
      </c>
      <c r="S120" s="16">
        <v>4.2291849138636232E-3</v>
      </c>
      <c r="T120" s="17">
        <v>1.8054279273960576E-4</v>
      </c>
      <c r="U120" s="15">
        <v>0.02</v>
      </c>
      <c r="V120" s="15">
        <v>3312872316.4400001</v>
      </c>
    </row>
    <row r="121" spans="1:22">
      <c r="A121" s="11">
        <v>61390549</v>
      </c>
      <c r="B121" s="11">
        <v>22134</v>
      </c>
      <c r="C121" s="11">
        <v>1E-4</v>
      </c>
      <c r="D121" s="15">
        <v>87.49</v>
      </c>
      <c r="E121" s="60">
        <f t="shared" si="2"/>
        <v>9.3965091968333786E-5</v>
      </c>
      <c r="F121" s="55" t="b">
        <f t="shared" si="3"/>
        <v>0</v>
      </c>
      <c r="G121" s="15">
        <v>87.49</v>
      </c>
      <c r="H121" s="15">
        <v>607682.23</v>
      </c>
      <c r="I121" s="15">
        <v>596845.41</v>
      </c>
      <c r="J121" s="15">
        <v>0</v>
      </c>
      <c r="K121" s="15">
        <v>596845.41</v>
      </c>
      <c r="L121" s="11">
        <v>61390549</v>
      </c>
      <c r="M121" s="11">
        <v>61390549</v>
      </c>
      <c r="N121" s="11">
        <v>113</v>
      </c>
      <c r="O121" s="11" t="s">
        <v>13</v>
      </c>
      <c r="Q121" s="15">
        <v>52167770</v>
      </c>
      <c r="R121" s="15">
        <v>52167770</v>
      </c>
      <c r="S121" s="16">
        <v>4.2202062737690393E-3</v>
      </c>
      <c r="T121" s="17">
        <v>1.7244363713457561E-4</v>
      </c>
      <c r="U121" s="15">
        <v>0.02</v>
      </c>
      <c r="V121" s="15">
        <v>3461104276.8400002</v>
      </c>
    </row>
    <row r="122" spans="1:22">
      <c r="A122" s="11">
        <v>105990</v>
      </c>
      <c r="B122" s="11">
        <v>22134</v>
      </c>
      <c r="C122" s="11" t="s">
        <v>12</v>
      </c>
      <c r="D122" s="15">
        <v>111.02</v>
      </c>
      <c r="E122" s="60" t="e">
        <f t="shared" si="2"/>
        <v>#VALUE!</v>
      </c>
      <c r="F122" s="55" t="b">
        <f t="shared" si="3"/>
        <v>0</v>
      </c>
      <c r="G122" s="15">
        <v>111.02</v>
      </c>
      <c r="H122" s="15">
        <v>384954.74</v>
      </c>
      <c r="I122" s="15">
        <v>594542.53</v>
      </c>
      <c r="J122" s="15">
        <v>0</v>
      </c>
      <c r="K122" s="15">
        <v>594542.53</v>
      </c>
      <c r="L122" s="11">
        <v>105990</v>
      </c>
      <c r="M122" s="11">
        <v>105990</v>
      </c>
      <c r="N122" s="11">
        <v>114</v>
      </c>
      <c r="O122" s="11" t="s">
        <v>13</v>
      </c>
      <c r="Q122" s="15">
        <v>33111193</v>
      </c>
      <c r="R122" s="15">
        <v>33111193</v>
      </c>
      <c r="S122" s="16">
        <v>4.2039229473650758E-3</v>
      </c>
      <c r="T122" s="17">
        <v>2.1328135171692545E-4</v>
      </c>
      <c r="U122" s="15">
        <v>0.02</v>
      </c>
      <c r="V122" s="15">
        <v>2787597346.0100002</v>
      </c>
    </row>
    <row r="123" spans="1:22">
      <c r="A123" s="11">
        <v>23559641</v>
      </c>
      <c r="B123" s="11">
        <v>22134</v>
      </c>
      <c r="C123" s="11" t="s">
        <v>12</v>
      </c>
      <c r="D123" s="15">
        <v>37.42</v>
      </c>
      <c r="E123" s="60" t="e">
        <f t="shared" si="2"/>
        <v>#VALUE!</v>
      </c>
      <c r="F123" s="55" t="b">
        <f t="shared" si="3"/>
        <v>0</v>
      </c>
      <c r="G123" s="15">
        <v>37.42</v>
      </c>
      <c r="H123" s="15">
        <v>599488.59</v>
      </c>
      <c r="I123" s="15">
        <v>592499.89</v>
      </c>
      <c r="J123" s="15">
        <v>0</v>
      </c>
      <c r="K123" s="15">
        <v>592499.89</v>
      </c>
      <c r="L123" s="11">
        <v>23559641</v>
      </c>
      <c r="M123" s="11">
        <v>23559641</v>
      </c>
      <c r="N123" s="11">
        <v>115</v>
      </c>
      <c r="O123" s="11" t="s">
        <v>13</v>
      </c>
      <c r="Q123" s="15">
        <v>125966424</v>
      </c>
      <c r="R123" s="15">
        <v>125966424</v>
      </c>
      <c r="S123" s="16">
        <v>4.1894797397963833E-3</v>
      </c>
      <c r="T123" s="17">
        <v>1.6575845639628541E-4</v>
      </c>
      <c r="U123" s="15">
        <v>0.02</v>
      </c>
      <c r="V123" s="15">
        <v>3574477603.6300001</v>
      </c>
    </row>
    <row r="124" spans="1:22">
      <c r="A124" s="11">
        <v>69828366</v>
      </c>
      <c r="B124" s="11">
        <v>22134</v>
      </c>
      <c r="C124" s="11" t="s">
        <v>12</v>
      </c>
      <c r="D124" s="15">
        <v>211.58</v>
      </c>
      <c r="E124" s="60" t="e">
        <f t="shared" si="2"/>
        <v>#VALUE!</v>
      </c>
      <c r="F124" s="55" t="b">
        <f t="shared" si="3"/>
        <v>0</v>
      </c>
      <c r="G124" s="15">
        <v>211.58</v>
      </c>
      <c r="H124" s="15">
        <v>521450.89</v>
      </c>
      <c r="I124" s="15">
        <v>592205.79</v>
      </c>
      <c r="J124" s="15">
        <v>0</v>
      </c>
      <c r="K124" s="15">
        <v>592205.79</v>
      </c>
      <c r="L124" s="11">
        <v>69828366</v>
      </c>
      <c r="M124" s="11">
        <v>69828366</v>
      </c>
      <c r="N124" s="11">
        <v>116</v>
      </c>
      <c r="O124" s="11" t="s">
        <v>13</v>
      </c>
      <c r="Q124" s="15">
        <v>18558415</v>
      </c>
      <c r="R124" s="15">
        <v>18558415</v>
      </c>
      <c r="S124" s="16">
        <v>4.1874002018719558E-3</v>
      </c>
      <c r="T124" s="17">
        <v>1.9888551904890584E-4</v>
      </c>
      <c r="U124" s="15">
        <v>0.02</v>
      </c>
      <c r="V124" s="15">
        <v>2977621461.9899998</v>
      </c>
    </row>
    <row r="125" spans="1:22">
      <c r="A125" s="11">
        <v>105495</v>
      </c>
      <c r="B125" s="11">
        <v>22134</v>
      </c>
      <c r="C125" s="11" t="s">
        <v>12</v>
      </c>
      <c r="D125" s="15">
        <v>13.13</v>
      </c>
      <c r="E125" s="60" t="e">
        <f t="shared" si="2"/>
        <v>#VALUE!</v>
      </c>
      <c r="F125" s="55" t="b">
        <f t="shared" si="3"/>
        <v>0</v>
      </c>
      <c r="G125" s="15">
        <v>13.13</v>
      </c>
      <c r="H125" s="15">
        <v>739315.35</v>
      </c>
      <c r="I125" s="15">
        <v>591352.81999999995</v>
      </c>
      <c r="J125" s="15">
        <v>0</v>
      </c>
      <c r="K125" s="15">
        <v>591352.81999999995</v>
      </c>
      <c r="L125" s="11">
        <v>105495</v>
      </c>
      <c r="M125" s="11">
        <v>105495</v>
      </c>
      <c r="N125" s="11">
        <v>117</v>
      </c>
      <c r="O125" s="11" t="s">
        <v>13</v>
      </c>
      <c r="Q125" s="15">
        <v>81589135</v>
      </c>
      <c r="R125" s="15">
        <v>81589135</v>
      </c>
      <c r="S125" s="16">
        <v>4.1813689762228599E-3</v>
      </c>
      <c r="T125" s="17">
        <v>7.2794006211733954E-4</v>
      </c>
      <c r="U125" s="15">
        <v>7.0000000000000007E-2</v>
      </c>
      <c r="V125" s="15">
        <v>812364713.49000001</v>
      </c>
    </row>
    <row r="126" spans="1:22">
      <c r="A126" s="11">
        <v>46586050</v>
      </c>
      <c r="B126" s="11">
        <v>22134</v>
      </c>
      <c r="C126" s="11" t="s">
        <v>12</v>
      </c>
      <c r="D126" s="15">
        <v>58.03</v>
      </c>
      <c r="E126" s="60" t="e">
        <f t="shared" si="2"/>
        <v>#VALUE!</v>
      </c>
      <c r="F126" s="55" t="b">
        <f t="shared" si="3"/>
        <v>0</v>
      </c>
      <c r="G126" s="15">
        <v>58.03</v>
      </c>
      <c r="H126" s="15">
        <v>638340.31000000006</v>
      </c>
      <c r="I126" s="15">
        <v>589189.1</v>
      </c>
      <c r="J126" s="15">
        <v>0</v>
      </c>
      <c r="K126" s="15">
        <v>589189.1</v>
      </c>
      <c r="L126" s="11">
        <v>46586050</v>
      </c>
      <c r="M126" s="11">
        <v>46586050</v>
      </c>
      <c r="N126" s="11">
        <v>118</v>
      </c>
      <c r="O126" s="11" t="s">
        <v>13</v>
      </c>
      <c r="Q126" s="15">
        <v>143920361</v>
      </c>
      <c r="R126" s="15">
        <v>143920361</v>
      </c>
      <c r="S126" s="16">
        <v>4.1660696297494077E-3</v>
      </c>
      <c r="T126" s="17">
        <v>9.3030617120255839E-5</v>
      </c>
      <c r="U126" s="15">
        <v>0.01</v>
      </c>
      <c r="V126" s="15">
        <v>6333281646.8199997</v>
      </c>
    </row>
    <row r="127" spans="1:22">
      <c r="A127" s="11">
        <v>107603</v>
      </c>
      <c r="B127" s="11">
        <v>22134</v>
      </c>
      <c r="C127" s="11" t="s">
        <v>12</v>
      </c>
      <c r="D127" s="15">
        <v>52.18</v>
      </c>
      <c r="E127" s="60" t="e">
        <f t="shared" si="2"/>
        <v>#VALUE!</v>
      </c>
      <c r="F127" s="55" t="b">
        <f t="shared" si="3"/>
        <v>0</v>
      </c>
      <c r="G127" s="15">
        <v>52.18</v>
      </c>
      <c r="H127" s="15">
        <v>573709.43000000005</v>
      </c>
      <c r="I127" s="15">
        <v>588118.1</v>
      </c>
      <c r="J127" s="15">
        <v>0</v>
      </c>
      <c r="K127" s="15">
        <v>588118.1</v>
      </c>
      <c r="L127" s="11">
        <v>107603</v>
      </c>
      <c r="M127" s="11">
        <v>107603</v>
      </c>
      <c r="N127" s="11">
        <v>119</v>
      </c>
      <c r="O127" s="11" t="s">
        <v>13</v>
      </c>
      <c r="Q127" s="15">
        <v>17986069</v>
      </c>
      <c r="R127" s="15">
        <v>17986069</v>
      </c>
      <c r="S127" s="16">
        <v>4.1584967459783713E-3</v>
      </c>
      <c r="T127" s="17">
        <v>8.2636178033121074E-4</v>
      </c>
      <c r="U127" s="15">
        <v>0.08</v>
      </c>
      <c r="V127" s="15">
        <v>711695668.88999999</v>
      </c>
    </row>
    <row r="128" spans="1:22">
      <c r="A128" s="11">
        <v>104586</v>
      </c>
      <c r="B128" s="11">
        <v>22134</v>
      </c>
      <c r="C128" s="11" t="s">
        <v>12</v>
      </c>
      <c r="D128" s="15">
        <v>129.15</v>
      </c>
      <c r="E128" s="60" t="e">
        <f t="shared" si="2"/>
        <v>#VALUE!</v>
      </c>
      <c r="F128" s="55" t="b">
        <f t="shared" si="3"/>
        <v>0</v>
      </c>
      <c r="G128" s="15">
        <v>129.15</v>
      </c>
      <c r="H128" s="15">
        <v>691724.08</v>
      </c>
      <c r="I128" s="15">
        <v>583021.12</v>
      </c>
      <c r="J128" s="15">
        <v>0</v>
      </c>
      <c r="K128" s="15">
        <v>583021.12</v>
      </c>
      <c r="L128" s="11">
        <v>104586</v>
      </c>
      <c r="M128" s="11">
        <v>104586</v>
      </c>
      <c r="N128" s="11">
        <v>120</v>
      </c>
      <c r="O128" s="11" t="s">
        <v>13</v>
      </c>
      <c r="Q128" s="15">
        <v>24992388</v>
      </c>
      <c r="R128" s="15">
        <v>24992388</v>
      </c>
      <c r="S128" s="16">
        <v>4.1224567486643684E-3</v>
      </c>
      <c r="T128" s="17">
        <v>2.3819252485996937E-4</v>
      </c>
      <c r="U128" s="15">
        <v>0.02</v>
      </c>
      <c r="V128" s="15">
        <v>2447688567.6500001</v>
      </c>
    </row>
    <row r="129" spans="1:22">
      <c r="A129" s="11">
        <v>41100107</v>
      </c>
      <c r="B129" s="11">
        <v>22134</v>
      </c>
      <c r="C129" s="11" t="s">
        <v>12</v>
      </c>
      <c r="D129" s="15">
        <v>75.819999999999993</v>
      </c>
      <c r="E129" s="60" t="e">
        <f t="shared" si="2"/>
        <v>#VALUE!</v>
      </c>
      <c r="F129" s="55" t="b">
        <f t="shared" si="3"/>
        <v>0</v>
      </c>
      <c r="G129" s="15">
        <v>75.819999999999993</v>
      </c>
      <c r="H129" s="15">
        <v>755883.95</v>
      </c>
      <c r="I129" s="15">
        <v>577662.5</v>
      </c>
      <c r="J129" s="15">
        <v>0</v>
      </c>
      <c r="K129" s="15">
        <v>577662.5</v>
      </c>
      <c r="L129" s="11">
        <v>41100107</v>
      </c>
      <c r="M129" s="11">
        <v>41100107</v>
      </c>
      <c r="N129" s="11">
        <v>121</v>
      </c>
      <c r="O129" s="11" t="s">
        <v>13</v>
      </c>
      <c r="Q129" s="15">
        <v>65102599</v>
      </c>
      <c r="R129" s="15">
        <v>65102599</v>
      </c>
      <c r="S129" s="16">
        <v>4.0845667333206225E-3</v>
      </c>
      <c r="T129" s="17">
        <v>1.5432563606254798E-4</v>
      </c>
      <c r="U129" s="15">
        <v>0.02</v>
      </c>
      <c r="V129" s="15">
        <v>3743140250.3099999</v>
      </c>
    </row>
    <row r="130" spans="1:22">
      <c r="A130" s="11">
        <v>39766122</v>
      </c>
      <c r="B130" s="11">
        <v>22134</v>
      </c>
      <c r="C130" s="11" t="s">
        <v>12</v>
      </c>
      <c r="D130" s="15">
        <v>50.42</v>
      </c>
      <c r="E130" s="60" t="e">
        <f t="shared" si="2"/>
        <v>#VALUE!</v>
      </c>
      <c r="F130" s="55" t="b">
        <f t="shared" si="3"/>
        <v>0</v>
      </c>
      <c r="G130" s="15">
        <v>50.42</v>
      </c>
      <c r="H130" s="15">
        <v>388792.28</v>
      </c>
      <c r="I130" s="15">
        <v>572334.1</v>
      </c>
      <c r="J130" s="15">
        <v>0</v>
      </c>
      <c r="K130" s="15">
        <v>572334.1</v>
      </c>
      <c r="L130" s="11">
        <v>39766122</v>
      </c>
      <c r="M130" s="11">
        <v>39766122</v>
      </c>
      <c r="N130" s="11">
        <v>122</v>
      </c>
      <c r="O130" s="11" t="s">
        <v>13</v>
      </c>
      <c r="Q130" s="15">
        <v>78540164</v>
      </c>
      <c r="R130" s="15">
        <v>78540164</v>
      </c>
      <c r="S130" s="16">
        <v>4.0468903991604062E-3</v>
      </c>
      <c r="T130" s="17">
        <v>1.9059038379395287E-4</v>
      </c>
      <c r="U130" s="15">
        <v>0.02</v>
      </c>
      <c r="V130" s="15">
        <v>3002953709.4499998</v>
      </c>
    </row>
    <row r="131" spans="1:22">
      <c r="A131" s="11">
        <v>107624</v>
      </c>
      <c r="B131" s="11">
        <v>22134</v>
      </c>
      <c r="C131" s="11" t="s">
        <v>12</v>
      </c>
      <c r="D131" s="15">
        <v>399.62</v>
      </c>
      <c r="E131" s="60" t="e">
        <f t="shared" si="2"/>
        <v>#VALUE!</v>
      </c>
      <c r="F131" s="55" t="b">
        <f t="shared" si="3"/>
        <v>0</v>
      </c>
      <c r="G131" s="15">
        <v>399.62</v>
      </c>
      <c r="H131" s="15">
        <v>425226.09</v>
      </c>
      <c r="I131" s="15">
        <v>566383.39</v>
      </c>
      <c r="J131" s="15">
        <v>0</v>
      </c>
      <c r="K131" s="15">
        <v>566383.39</v>
      </c>
      <c r="L131" s="11">
        <v>107624</v>
      </c>
      <c r="M131" s="11">
        <v>107624</v>
      </c>
      <c r="N131" s="11">
        <v>123</v>
      </c>
      <c r="O131" s="11" t="s">
        <v>13</v>
      </c>
      <c r="Q131" s="15">
        <v>19547213</v>
      </c>
      <c r="R131" s="15">
        <v>19547213</v>
      </c>
      <c r="S131" s="16">
        <v>4.0048138023488803E-3</v>
      </c>
      <c r="T131" s="17">
        <v>9.5614653608163994E-5</v>
      </c>
      <c r="U131" s="15">
        <v>0.01</v>
      </c>
      <c r="V131" s="15">
        <v>5923604475.1199999</v>
      </c>
    </row>
    <row r="132" spans="1:22">
      <c r="A132" s="11">
        <v>117132</v>
      </c>
      <c r="B132" s="11">
        <v>22134</v>
      </c>
      <c r="C132" s="11" t="s">
        <v>12</v>
      </c>
      <c r="D132" s="15">
        <v>47.52</v>
      </c>
      <c r="E132" s="60" t="e">
        <f t="shared" si="2"/>
        <v>#VALUE!</v>
      </c>
      <c r="F132" s="55" t="b">
        <f t="shared" si="3"/>
        <v>0</v>
      </c>
      <c r="G132" s="15">
        <v>47.52</v>
      </c>
      <c r="H132" s="15">
        <v>477284.76</v>
      </c>
      <c r="I132" s="15">
        <v>562297.78</v>
      </c>
      <c r="J132" s="15">
        <v>0</v>
      </c>
      <c r="K132" s="15">
        <v>562297.78</v>
      </c>
      <c r="L132" s="11">
        <v>117132</v>
      </c>
      <c r="M132" s="11">
        <v>117132</v>
      </c>
      <c r="N132" s="11">
        <v>124</v>
      </c>
      <c r="O132" s="11" t="s">
        <v>13</v>
      </c>
      <c r="Q132" s="15">
        <v>32150632</v>
      </c>
      <c r="R132" s="15">
        <v>32150632</v>
      </c>
      <c r="S132" s="16">
        <v>3.9759250538299405E-3</v>
      </c>
      <c r="T132" s="17">
        <v>4.853403814892348E-4</v>
      </c>
      <c r="U132" s="15">
        <v>0.05</v>
      </c>
      <c r="V132" s="15">
        <v>1158563765.6500001</v>
      </c>
    </row>
    <row r="133" spans="1:22">
      <c r="A133" s="11">
        <v>39548156</v>
      </c>
      <c r="B133" s="11">
        <v>22134</v>
      </c>
      <c r="C133" s="11" t="s">
        <v>12</v>
      </c>
      <c r="D133" s="15">
        <v>11.5</v>
      </c>
      <c r="E133" s="60" t="e">
        <f t="shared" si="2"/>
        <v>#VALUE!</v>
      </c>
      <c r="F133" s="15" t="b">
        <f t="shared" si="3"/>
        <v>1</v>
      </c>
      <c r="G133" s="15">
        <v>11.5</v>
      </c>
      <c r="H133" s="15">
        <v>571056.75</v>
      </c>
      <c r="I133" s="15">
        <v>557497.54</v>
      </c>
      <c r="J133" s="15">
        <v>0</v>
      </c>
      <c r="K133" s="15">
        <v>557497.54</v>
      </c>
      <c r="L133" s="11">
        <v>39548156</v>
      </c>
      <c r="M133" s="11">
        <v>39548156</v>
      </c>
      <c r="N133" s="11">
        <v>125</v>
      </c>
      <c r="O133" s="11" t="s">
        <v>13</v>
      </c>
      <c r="Q133" s="15">
        <v>236045693</v>
      </c>
      <c r="R133" s="15">
        <v>236045693</v>
      </c>
      <c r="S133" s="16">
        <v>3.9419832614927975E-3</v>
      </c>
      <c r="T133" s="17">
        <v>2.7082891955160563E-4</v>
      </c>
      <c r="U133" s="15">
        <v>0.03</v>
      </c>
      <c r="V133" s="15">
        <v>2058486002.6099999</v>
      </c>
    </row>
    <row r="134" spans="1:22">
      <c r="A134" s="11">
        <v>14886670</v>
      </c>
      <c r="B134" s="11">
        <v>22134</v>
      </c>
      <c r="C134" s="11">
        <v>0.01</v>
      </c>
      <c r="D134" s="15">
        <v>134.22</v>
      </c>
      <c r="E134" s="60">
        <f t="shared" si="2"/>
        <v>9.3965091968333785E-3</v>
      </c>
      <c r="F134" s="55" t="b">
        <f t="shared" si="3"/>
        <v>0</v>
      </c>
      <c r="G134" s="15">
        <v>134.22</v>
      </c>
      <c r="H134" s="15">
        <v>758209.92</v>
      </c>
      <c r="I134" s="15">
        <v>556544.29</v>
      </c>
      <c r="J134" s="15">
        <v>0</v>
      </c>
      <c r="K134" s="15">
        <v>556544.29</v>
      </c>
      <c r="L134" s="11">
        <v>14886670</v>
      </c>
      <c r="M134" s="11">
        <v>14886670</v>
      </c>
      <c r="N134" s="11">
        <v>126</v>
      </c>
      <c r="O134" s="11" t="s">
        <v>13</v>
      </c>
      <c r="Q134" s="15">
        <v>6695515</v>
      </c>
      <c r="R134" s="15">
        <v>6695515</v>
      </c>
      <c r="S134" s="16">
        <v>3.935242970685383E-3</v>
      </c>
      <c r="T134" s="17">
        <v>8.1666608169797246E-4</v>
      </c>
      <c r="U134" s="15">
        <v>0.08</v>
      </c>
      <c r="V134" s="15">
        <v>681483292.22000003</v>
      </c>
    </row>
    <row r="135" spans="1:22">
      <c r="A135" s="11">
        <v>36052490</v>
      </c>
      <c r="B135" s="11">
        <v>22134</v>
      </c>
      <c r="C135" s="11" t="s">
        <v>12</v>
      </c>
      <c r="D135" s="15">
        <v>14.9</v>
      </c>
      <c r="E135" s="60" t="e">
        <f t="shared" si="2"/>
        <v>#VALUE!</v>
      </c>
      <c r="F135" s="15" t="b">
        <f t="shared" si="3"/>
        <v>1</v>
      </c>
      <c r="G135" s="15">
        <v>14.9</v>
      </c>
      <c r="H135" s="15">
        <v>684693.31</v>
      </c>
      <c r="I135" s="15">
        <v>553933.80000000005</v>
      </c>
      <c r="J135" s="15">
        <v>0</v>
      </c>
      <c r="K135" s="15">
        <v>553933.80000000005</v>
      </c>
      <c r="L135" s="11">
        <v>36052490</v>
      </c>
      <c r="M135" s="11">
        <v>36052490</v>
      </c>
      <c r="N135" s="11">
        <v>127</v>
      </c>
      <c r="O135" s="11" t="s">
        <v>13</v>
      </c>
      <c r="Q135" s="15">
        <v>235647309</v>
      </c>
      <c r="R135" s="15">
        <v>235647309</v>
      </c>
      <c r="S135" s="16">
        <v>3.9167845791303387E-3</v>
      </c>
      <c r="T135" s="17">
        <v>2.0804396285297702E-4</v>
      </c>
      <c r="U135" s="15">
        <v>0.02</v>
      </c>
      <c r="V135" s="15">
        <v>2662580506.5599999</v>
      </c>
    </row>
    <row r="136" spans="1:22">
      <c r="A136" s="11">
        <v>60532650</v>
      </c>
      <c r="B136" s="11">
        <v>22134</v>
      </c>
      <c r="C136" s="11">
        <v>0.01</v>
      </c>
      <c r="D136" s="15">
        <v>30.38</v>
      </c>
      <c r="E136" s="60">
        <f t="shared" si="2"/>
        <v>9.3965091968333785E-3</v>
      </c>
      <c r="F136" s="55" t="b">
        <f t="shared" si="3"/>
        <v>0</v>
      </c>
      <c r="G136" s="15">
        <v>30.38</v>
      </c>
      <c r="H136" s="15">
        <v>576847.39</v>
      </c>
      <c r="I136" s="15">
        <v>552355.26</v>
      </c>
      <c r="J136" s="15">
        <v>0</v>
      </c>
      <c r="K136" s="15">
        <v>552355.26</v>
      </c>
      <c r="L136" s="11">
        <v>60532650</v>
      </c>
      <c r="M136" s="11">
        <v>60532650</v>
      </c>
      <c r="N136" s="11">
        <v>128</v>
      </c>
      <c r="O136" s="11" t="s">
        <v>13</v>
      </c>
      <c r="Q136" s="15">
        <v>210327420</v>
      </c>
      <c r="R136" s="15">
        <v>210327420</v>
      </c>
      <c r="S136" s="16">
        <v>3.9056229545290943E-3</v>
      </c>
      <c r="T136" s="17">
        <v>1.1399369611437253E-4</v>
      </c>
      <c r="U136" s="15">
        <v>0.01</v>
      </c>
      <c r="V136" s="15">
        <v>4845489521.1599998</v>
      </c>
    </row>
    <row r="137" spans="1:22">
      <c r="A137" s="11">
        <v>126195</v>
      </c>
      <c r="B137" s="11">
        <v>22134</v>
      </c>
      <c r="C137" s="11" t="s">
        <v>12</v>
      </c>
      <c r="D137" s="15">
        <v>92.05</v>
      </c>
      <c r="E137" s="60" t="e">
        <f t="shared" si="2"/>
        <v>#VALUE!</v>
      </c>
      <c r="F137" s="55" t="b">
        <f t="shared" si="3"/>
        <v>0</v>
      </c>
      <c r="G137" s="15">
        <v>92.05</v>
      </c>
      <c r="H137" s="15">
        <v>645413.19999999995</v>
      </c>
      <c r="I137" s="15">
        <v>550750.36</v>
      </c>
      <c r="J137" s="15">
        <v>0</v>
      </c>
      <c r="K137" s="15">
        <v>550750.36</v>
      </c>
      <c r="L137" s="11">
        <v>126195</v>
      </c>
      <c r="M137" s="11">
        <v>126195</v>
      </c>
      <c r="N137" s="11">
        <v>129</v>
      </c>
      <c r="O137" s="11" t="s">
        <v>13</v>
      </c>
      <c r="Q137" s="15">
        <v>56799895</v>
      </c>
      <c r="R137" s="15">
        <v>56799895</v>
      </c>
      <c r="S137" s="16">
        <v>3.8942749422376504E-3</v>
      </c>
      <c r="T137" s="17">
        <v>1.3890870748968815E-4</v>
      </c>
      <c r="U137" s="15">
        <v>0.01</v>
      </c>
      <c r="V137" s="15">
        <v>3964836833.8699999</v>
      </c>
    </row>
    <row r="138" spans="1:22">
      <c r="A138" s="11">
        <v>28127709</v>
      </c>
      <c r="B138" s="11">
        <v>22134</v>
      </c>
      <c r="C138" s="11" t="s">
        <v>12</v>
      </c>
      <c r="D138" s="15">
        <v>56.94</v>
      </c>
      <c r="E138" s="60" t="e">
        <f t="shared" si="2"/>
        <v>#VALUE!</v>
      </c>
      <c r="F138" s="55" t="b">
        <f t="shared" si="3"/>
        <v>0</v>
      </c>
      <c r="G138" s="15">
        <v>56.94</v>
      </c>
      <c r="H138" s="15">
        <v>510596.24</v>
      </c>
      <c r="I138" s="15">
        <v>537836.23</v>
      </c>
      <c r="J138" s="15">
        <v>0</v>
      </c>
      <c r="K138" s="15">
        <v>537836.23</v>
      </c>
      <c r="L138" s="11">
        <v>28127709</v>
      </c>
      <c r="M138" s="11">
        <v>28127709</v>
      </c>
      <c r="N138" s="11">
        <v>130</v>
      </c>
      <c r="O138" s="11" t="s">
        <v>13</v>
      </c>
      <c r="Q138" s="15">
        <v>150100482</v>
      </c>
      <c r="R138" s="15">
        <v>150100482</v>
      </c>
      <c r="S138" s="16">
        <v>3.8029610248762535E-3</v>
      </c>
      <c r="T138" s="17">
        <v>8.2984410403159133E-5</v>
      </c>
      <c r="U138" s="15">
        <v>0.01</v>
      </c>
      <c r="V138" s="15">
        <v>6481171913.9399996</v>
      </c>
    </row>
    <row r="139" spans="1:22">
      <c r="A139" s="11">
        <v>49689146</v>
      </c>
      <c r="B139" s="11">
        <v>22134</v>
      </c>
      <c r="C139" s="11" t="s">
        <v>12</v>
      </c>
      <c r="D139" s="15">
        <v>190.6</v>
      </c>
      <c r="E139" s="60" t="e">
        <f t="shared" si="2"/>
        <v>#VALUE!</v>
      </c>
      <c r="F139" s="55" t="b">
        <f t="shared" si="3"/>
        <v>0</v>
      </c>
      <c r="G139" s="15">
        <v>190.6</v>
      </c>
      <c r="H139" s="15">
        <v>320771.13</v>
      </c>
      <c r="I139" s="15">
        <v>535796.01</v>
      </c>
      <c r="J139" s="15">
        <v>0</v>
      </c>
      <c r="K139" s="15">
        <v>535796.01</v>
      </c>
      <c r="L139" s="11">
        <v>49689146</v>
      </c>
      <c r="M139" s="11">
        <v>49689146</v>
      </c>
      <c r="N139" s="11">
        <v>131</v>
      </c>
      <c r="O139" s="11" t="s">
        <v>13</v>
      </c>
      <c r="Q139" s="15">
        <v>89402646</v>
      </c>
      <c r="R139" s="15">
        <v>89402646</v>
      </c>
      <c r="S139" s="16">
        <v>3.7885349287722909E-3</v>
      </c>
      <c r="T139" s="17">
        <v>4.1464097158824587E-5</v>
      </c>
      <c r="U139" s="15">
        <v>0</v>
      </c>
      <c r="V139" s="15">
        <v>12921926358.309999</v>
      </c>
    </row>
    <row r="140" spans="1:22">
      <c r="A140" s="11">
        <v>43784325</v>
      </c>
      <c r="B140" s="11">
        <v>22134</v>
      </c>
      <c r="C140" s="11" t="s">
        <v>12</v>
      </c>
      <c r="D140" s="15">
        <v>21.42</v>
      </c>
      <c r="E140" s="60" t="e">
        <f t="shared" ref="E140:E203" si="4">IF($C$291=0,0,C140/$C$291)</f>
        <v>#VALUE!</v>
      </c>
      <c r="F140" s="55" t="b">
        <f t="shared" ref="F140:F203" si="5">IF(OR(C140="",C141=""),FALSE,C140&gt;C141)</f>
        <v>0</v>
      </c>
      <c r="G140" s="15">
        <v>21.42</v>
      </c>
      <c r="H140" s="15">
        <v>538938.62</v>
      </c>
      <c r="I140" s="15">
        <v>535605.57999999996</v>
      </c>
      <c r="J140" s="15">
        <v>0</v>
      </c>
      <c r="K140" s="15">
        <v>535605.57999999996</v>
      </c>
      <c r="L140" s="11">
        <v>43784325</v>
      </c>
      <c r="M140" s="11">
        <v>43784325</v>
      </c>
      <c r="N140" s="11">
        <v>132</v>
      </c>
      <c r="O140" s="11" t="s">
        <v>13</v>
      </c>
      <c r="Q140" s="15">
        <v>46350204</v>
      </c>
      <c r="R140" s="15">
        <v>46350204</v>
      </c>
      <c r="S140" s="16">
        <v>3.7871884261985104E-3</v>
      </c>
      <c r="T140" s="17">
        <v>7.1141002960849967E-4</v>
      </c>
      <c r="U140" s="15">
        <v>7.0000000000000007E-2</v>
      </c>
      <c r="V140" s="15">
        <v>752878871.13</v>
      </c>
    </row>
    <row r="141" spans="1:22">
      <c r="A141" s="11">
        <v>7748815</v>
      </c>
      <c r="B141" s="11">
        <v>22134</v>
      </c>
      <c r="C141" s="11" t="s">
        <v>12</v>
      </c>
      <c r="D141" s="15">
        <v>350.9</v>
      </c>
      <c r="E141" s="60" t="e">
        <f t="shared" si="4"/>
        <v>#VALUE!</v>
      </c>
      <c r="F141" s="55" t="b">
        <f t="shared" si="5"/>
        <v>0</v>
      </c>
      <c r="G141" s="15">
        <v>350.9</v>
      </c>
      <c r="H141" s="15">
        <v>489181.3</v>
      </c>
      <c r="I141" s="15">
        <v>530860.31999999995</v>
      </c>
      <c r="J141" s="15">
        <v>0</v>
      </c>
      <c r="K141" s="15">
        <v>530860.31999999995</v>
      </c>
      <c r="L141" s="11">
        <v>7748815</v>
      </c>
      <c r="M141" s="11">
        <v>7748815</v>
      </c>
      <c r="N141" s="11">
        <v>133</v>
      </c>
      <c r="O141" s="11" t="s">
        <v>13</v>
      </c>
      <c r="Q141" s="15">
        <v>26669522</v>
      </c>
      <c r="R141" s="15">
        <v>26669522</v>
      </c>
      <c r="S141" s="16">
        <v>3.7536353893699867E-3</v>
      </c>
      <c r="T141" s="17">
        <v>7.4804490309200139E-5</v>
      </c>
      <c r="U141" s="15">
        <v>0.01</v>
      </c>
      <c r="V141" s="15">
        <v>7096637084.29</v>
      </c>
    </row>
    <row r="142" spans="1:22">
      <c r="A142" s="11">
        <v>136752</v>
      </c>
      <c r="B142" s="11">
        <v>22134</v>
      </c>
      <c r="C142" s="11" t="s">
        <v>12</v>
      </c>
      <c r="D142" s="15">
        <v>189.6</v>
      </c>
      <c r="E142" s="60" t="e">
        <f t="shared" si="4"/>
        <v>#VALUE!</v>
      </c>
      <c r="F142" s="55" t="b">
        <f t="shared" si="5"/>
        <v>0</v>
      </c>
      <c r="G142" s="15">
        <v>189.6</v>
      </c>
      <c r="H142" s="15">
        <v>660345.99</v>
      </c>
      <c r="I142" s="15">
        <v>530253.13</v>
      </c>
      <c r="J142" s="15">
        <v>0</v>
      </c>
      <c r="K142" s="15">
        <v>530253.13</v>
      </c>
      <c r="L142" s="11">
        <v>136752</v>
      </c>
      <c r="M142" s="11">
        <v>136752</v>
      </c>
      <c r="N142" s="11">
        <v>134</v>
      </c>
      <c r="O142" s="11" t="s">
        <v>13</v>
      </c>
      <c r="Q142" s="15">
        <v>31432138</v>
      </c>
      <c r="R142" s="15">
        <v>31432138</v>
      </c>
      <c r="S142" s="16">
        <v>3.7493420380189735E-3</v>
      </c>
      <c r="T142" s="17">
        <v>1.1733213948093508E-4</v>
      </c>
      <c r="U142" s="15">
        <v>0.01</v>
      </c>
      <c r="V142" s="15">
        <v>4519248795.3100004</v>
      </c>
    </row>
    <row r="143" spans="1:22">
      <c r="A143" s="11">
        <v>69658188</v>
      </c>
      <c r="B143" s="11">
        <v>22134</v>
      </c>
      <c r="C143" s="11" t="s">
        <v>12</v>
      </c>
      <c r="D143" s="15">
        <v>30.68</v>
      </c>
      <c r="E143" s="60" t="e">
        <f t="shared" si="4"/>
        <v>#VALUE!</v>
      </c>
      <c r="F143" s="55" t="b">
        <f t="shared" si="5"/>
        <v>0</v>
      </c>
      <c r="G143" s="15">
        <v>30.68</v>
      </c>
      <c r="H143" s="15">
        <v>573998.56999999995</v>
      </c>
      <c r="I143" s="15">
        <v>529030.5</v>
      </c>
      <c r="J143" s="15">
        <v>0</v>
      </c>
      <c r="K143" s="15">
        <v>529030.5</v>
      </c>
      <c r="L143" s="11">
        <v>69658188</v>
      </c>
      <c r="M143" s="11">
        <v>69658188</v>
      </c>
      <c r="N143" s="11">
        <v>135</v>
      </c>
      <c r="O143" s="11" t="s">
        <v>13</v>
      </c>
      <c r="Q143" s="15">
        <v>42726564</v>
      </c>
      <c r="R143" s="15">
        <v>42726564</v>
      </c>
      <c r="S143" s="16">
        <v>3.7406970007780936E-3</v>
      </c>
      <c r="T143" s="17">
        <v>5.3219818939805226E-4</v>
      </c>
      <c r="U143" s="15">
        <v>0.05</v>
      </c>
      <c r="V143" s="15">
        <v>994047913.99000001</v>
      </c>
    </row>
    <row r="144" spans="1:22">
      <c r="A144" s="11">
        <v>107139</v>
      </c>
      <c r="B144" s="11">
        <v>22134</v>
      </c>
      <c r="C144" s="11" t="s">
        <v>12</v>
      </c>
      <c r="D144" s="15">
        <v>75.62</v>
      </c>
      <c r="E144" s="60" t="e">
        <f t="shared" si="4"/>
        <v>#VALUE!</v>
      </c>
      <c r="F144" s="55" t="b">
        <f t="shared" si="5"/>
        <v>0</v>
      </c>
      <c r="G144" s="15">
        <v>75.62</v>
      </c>
      <c r="H144" s="15">
        <v>574058.71</v>
      </c>
      <c r="I144" s="15">
        <v>525503.66</v>
      </c>
      <c r="J144" s="15">
        <v>0</v>
      </c>
      <c r="K144" s="15">
        <v>525503.66</v>
      </c>
      <c r="L144" s="11">
        <v>107139</v>
      </c>
      <c r="M144" s="11">
        <v>107139</v>
      </c>
      <c r="N144" s="11">
        <v>136</v>
      </c>
      <c r="O144" s="11" t="s">
        <v>13</v>
      </c>
      <c r="Q144" s="15">
        <v>39192544</v>
      </c>
      <c r="R144" s="15">
        <v>39192544</v>
      </c>
      <c r="S144" s="16">
        <v>3.7157592328985025E-3</v>
      </c>
      <c r="T144" s="17">
        <v>2.3381998371935233E-4</v>
      </c>
      <c r="U144" s="15">
        <v>0.02</v>
      </c>
      <c r="V144" s="15">
        <v>2247471117.0599999</v>
      </c>
    </row>
    <row r="145" spans="1:22">
      <c r="A145" s="11">
        <v>100733</v>
      </c>
      <c r="B145" s="11">
        <v>22134</v>
      </c>
      <c r="C145" s="11" t="s">
        <v>12</v>
      </c>
      <c r="D145" s="15">
        <v>80.97</v>
      </c>
      <c r="E145" s="60" t="e">
        <f t="shared" si="4"/>
        <v>#VALUE!</v>
      </c>
      <c r="F145" s="55" t="b">
        <f t="shared" si="5"/>
        <v>0</v>
      </c>
      <c r="G145" s="15">
        <v>80.97</v>
      </c>
      <c r="H145" s="15">
        <v>413979.12</v>
      </c>
      <c r="I145" s="15">
        <v>524736.18999999994</v>
      </c>
      <c r="J145" s="15">
        <v>0</v>
      </c>
      <c r="K145" s="15">
        <v>524736.18999999994</v>
      </c>
      <c r="L145" s="11">
        <v>100733</v>
      </c>
      <c r="M145" s="11">
        <v>100733</v>
      </c>
      <c r="N145" s="11">
        <v>137</v>
      </c>
      <c r="O145" s="11" t="s">
        <v>13</v>
      </c>
      <c r="Q145" s="15">
        <v>75394986</v>
      </c>
      <c r="R145" s="15">
        <v>75394986</v>
      </c>
      <c r="S145" s="16">
        <v>3.7103325651975144E-3</v>
      </c>
      <c r="T145" s="17">
        <v>1.1334971267187449E-4</v>
      </c>
      <c r="U145" s="15">
        <v>0.01</v>
      </c>
      <c r="V145" s="15">
        <v>4629356154.7799997</v>
      </c>
    </row>
    <row r="146" spans="1:22">
      <c r="A146" s="11">
        <v>106891</v>
      </c>
      <c r="B146" s="11">
        <v>22134</v>
      </c>
      <c r="C146" s="11" t="s">
        <v>12</v>
      </c>
      <c r="D146" s="15">
        <v>76.84</v>
      </c>
      <c r="E146" s="60" t="e">
        <f t="shared" si="4"/>
        <v>#VALUE!</v>
      </c>
      <c r="F146" s="55" t="b">
        <f t="shared" si="5"/>
        <v>0</v>
      </c>
      <c r="G146" s="15">
        <v>76.84</v>
      </c>
      <c r="H146" s="15">
        <v>535118.80000000005</v>
      </c>
      <c r="I146" s="15">
        <v>522619.22</v>
      </c>
      <c r="J146" s="15">
        <v>0</v>
      </c>
      <c r="K146" s="15">
        <v>522619.22</v>
      </c>
      <c r="L146" s="11">
        <v>106891</v>
      </c>
      <c r="M146" s="11">
        <v>106891</v>
      </c>
      <c r="N146" s="11">
        <v>138</v>
      </c>
      <c r="O146" s="11" t="s">
        <v>13</v>
      </c>
      <c r="Q146" s="15">
        <v>92951167</v>
      </c>
      <c r="R146" s="15">
        <v>92951167</v>
      </c>
      <c r="S146" s="16">
        <v>3.6953637811108935E-3</v>
      </c>
      <c r="T146" s="17">
        <v>9.6491526566847723E-5</v>
      </c>
      <c r="U146" s="15">
        <v>0.01</v>
      </c>
      <c r="V146" s="15">
        <v>5416218797.6000004</v>
      </c>
    </row>
    <row r="147" spans="1:22">
      <c r="A147" s="11">
        <v>56201112</v>
      </c>
      <c r="B147" s="11">
        <v>22134</v>
      </c>
      <c r="C147" s="11" t="s">
        <v>12</v>
      </c>
      <c r="D147" s="15">
        <v>7.3</v>
      </c>
      <c r="E147" s="60" t="e">
        <f t="shared" si="4"/>
        <v>#VALUE!</v>
      </c>
      <c r="F147" s="55" t="b">
        <f t="shared" si="5"/>
        <v>0</v>
      </c>
      <c r="G147" s="15">
        <v>7.3</v>
      </c>
      <c r="H147" s="15">
        <v>669571.42000000004</v>
      </c>
      <c r="I147" s="15">
        <v>521700.61</v>
      </c>
      <c r="J147" s="15">
        <v>0</v>
      </c>
      <c r="K147" s="15">
        <v>521700.61</v>
      </c>
      <c r="L147" s="11">
        <v>56201112</v>
      </c>
      <c r="M147" s="11">
        <v>56201112</v>
      </c>
      <c r="N147" s="11">
        <v>139</v>
      </c>
      <c r="O147" s="11" t="s">
        <v>13</v>
      </c>
      <c r="Q147" s="15">
        <v>736022956</v>
      </c>
      <c r="R147" s="15">
        <v>736022956</v>
      </c>
      <c r="S147" s="16">
        <v>3.6888684246581282E-3</v>
      </c>
      <c r="T147" s="17">
        <v>1.2804220198805864E-4</v>
      </c>
      <c r="U147" s="15">
        <v>0.01</v>
      </c>
      <c r="V147" s="15">
        <v>4074442659.5300002</v>
      </c>
    </row>
    <row r="148" spans="1:22">
      <c r="A148" s="11">
        <v>100302</v>
      </c>
      <c r="B148" s="11">
        <v>22134</v>
      </c>
      <c r="C148" s="11" t="s">
        <v>12</v>
      </c>
      <c r="D148" s="15">
        <v>6.92</v>
      </c>
      <c r="E148" s="60" t="e">
        <f t="shared" si="4"/>
        <v>#VALUE!</v>
      </c>
      <c r="F148" s="55" t="b">
        <f t="shared" si="5"/>
        <v>0</v>
      </c>
      <c r="G148" s="15">
        <v>6.92</v>
      </c>
      <c r="H148" s="15">
        <v>731022.84</v>
      </c>
      <c r="I148" s="15">
        <v>519721.54</v>
      </c>
      <c r="J148" s="15">
        <v>0</v>
      </c>
      <c r="K148" s="15">
        <v>519721.54</v>
      </c>
      <c r="L148" s="11">
        <v>100302</v>
      </c>
      <c r="M148" s="11">
        <v>100302</v>
      </c>
      <c r="N148" s="11">
        <v>140</v>
      </c>
      <c r="O148" s="11" t="s">
        <v>13</v>
      </c>
      <c r="Q148" s="15">
        <v>1030158552</v>
      </c>
      <c r="R148" s="15">
        <v>1030158552</v>
      </c>
      <c r="S148" s="16">
        <v>3.6748747112269934E-3</v>
      </c>
      <c r="T148" s="17">
        <v>9.614054050972923E-5</v>
      </c>
      <c r="U148" s="15">
        <v>0.01</v>
      </c>
      <c r="V148" s="15">
        <v>5405852070.7799997</v>
      </c>
    </row>
    <row r="149" spans="1:22">
      <c r="A149" s="11">
        <v>115931</v>
      </c>
      <c r="B149" s="11">
        <v>22134</v>
      </c>
      <c r="C149" s="11" t="s">
        <v>12</v>
      </c>
      <c r="D149" s="15">
        <v>292.13</v>
      </c>
      <c r="E149" s="60" t="e">
        <f t="shared" si="4"/>
        <v>#VALUE!</v>
      </c>
      <c r="F149" s="55" t="b">
        <f t="shared" si="5"/>
        <v>0</v>
      </c>
      <c r="G149" s="15">
        <v>292.13</v>
      </c>
      <c r="H149" s="15">
        <v>509045.33</v>
      </c>
      <c r="I149" s="15">
        <v>519706.51</v>
      </c>
      <c r="J149" s="15">
        <v>0</v>
      </c>
      <c r="K149" s="15">
        <v>519706.51</v>
      </c>
      <c r="L149" s="11">
        <v>115931</v>
      </c>
      <c r="M149" s="11">
        <v>115931</v>
      </c>
      <c r="N149" s="11">
        <v>141</v>
      </c>
      <c r="O149" s="11" t="s">
        <v>13</v>
      </c>
      <c r="Q149" s="15">
        <v>11807782</v>
      </c>
      <c r="R149" s="15">
        <v>11807782</v>
      </c>
      <c r="S149" s="16">
        <v>3.6747684363034839E-3</v>
      </c>
      <c r="T149" s="17">
        <v>1.9868252987733005E-4</v>
      </c>
      <c r="U149" s="15">
        <v>0.02</v>
      </c>
      <c r="V149" s="15">
        <v>2615763501.3000002</v>
      </c>
    </row>
    <row r="150" spans="1:22">
      <c r="A150" s="11">
        <v>100224</v>
      </c>
      <c r="B150" s="11">
        <v>22134</v>
      </c>
      <c r="C150" s="11" t="s">
        <v>12</v>
      </c>
      <c r="D150" s="15">
        <v>142.87</v>
      </c>
      <c r="E150" s="60" t="e">
        <f t="shared" si="4"/>
        <v>#VALUE!</v>
      </c>
      <c r="F150" s="15" t="b">
        <f t="shared" si="5"/>
        <v>1</v>
      </c>
      <c r="G150" s="15">
        <v>142.87</v>
      </c>
      <c r="H150" s="15">
        <v>464786.07</v>
      </c>
      <c r="I150" s="15">
        <v>509096.94</v>
      </c>
      <c r="J150" s="15">
        <v>0</v>
      </c>
      <c r="K150" s="15">
        <v>509096.94</v>
      </c>
      <c r="L150" s="11">
        <v>100224</v>
      </c>
      <c r="M150" s="11">
        <v>100224</v>
      </c>
      <c r="N150" s="11">
        <v>142</v>
      </c>
      <c r="O150" s="11" t="s">
        <v>13</v>
      </c>
      <c r="Q150" s="15">
        <v>43550328</v>
      </c>
      <c r="R150" s="15">
        <v>43550328</v>
      </c>
      <c r="S150" s="16">
        <v>3.5997497243794169E-3</v>
      </c>
      <c r="T150" s="17">
        <v>1.0789815406212325E-4</v>
      </c>
      <c r="U150" s="15">
        <v>0.01</v>
      </c>
      <c r="V150" s="15">
        <v>4718310006.5500002</v>
      </c>
    </row>
    <row r="151" spans="1:22">
      <c r="A151" s="11">
        <v>9289974</v>
      </c>
      <c r="B151" s="11">
        <v>22134</v>
      </c>
      <c r="C151" s="11">
        <v>0.01</v>
      </c>
      <c r="D151" s="15">
        <v>59.26</v>
      </c>
      <c r="E151" s="60">
        <f t="shared" si="4"/>
        <v>9.3965091968333785E-3</v>
      </c>
      <c r="F151" s="55" t="b">
        <f t="shared" si="5"/>
        <v>0</v>
      </c>
      <c r="G151" s="15">
        <v>59.26</v>
      </c>
      <c r="H151" s="15">
        <v>551449.12</v>
      </c>
      <c r="I151" s="15">
        <v>505240.15</v>
      </c>
      <c r="J151" s="15">
        <v>0</v>
      </c>
      <c r="K151" s="15">
        <v>505240.15</v>
      </c>
      <c r="L151" s="11">
        <v>9289974</v>
      </c>
      <c r="M151" s="11">
        <v>9289974</v>
      </c>
      <c r="N151" s="11">
        <v>143</v>
      </c>
      <c r="O151" s="11" t="s">
        <v>13</v>
      </c>
      <c r="Q151" s="15">
        <v>47318730</v>
      </c>
      <c r="R151" s="15">
        <v>47318730</v>
      </c>
      <c r="S151" s="16">
        <v>3.5724789284883843E-3</v>
      </c>
      <c r="T151" s="17">
        <v>2.3760147408859029E-4</v>
      </c>
      <c r="U151" s="15">
        <v>0.02</v>
      </c>
      <c r="V151" s="15">
        <v>2126418415.28</v>
      </c>
    </row>
    <row r="152" spans="1:22">
      <c r="A152" s="11">
        <v>100774</v>
      </c>
      <c r="B152" s="11">
        <v>22134</v>
      </c>
      <c r="C152" s="11" t="s">
        <v>12</v>
      </c>
      <c r="D152" s="15">
        <v>143.06</v>
      </c>
      <c r="E152" s="60" t="e">
        <f t="shared" si="4"/>
        <v>#VALUE!</v>
      </c>
      <c r="F152" s="55" t="b">
        <f t="shared" si="5"/>
        <v>0</v>
      </c>
      <c r="G152" s="15">
        <v>143.06</v>
      </c>
      <c r="H152" s="15">
        <v>431246.5</v>
      </c>
      <c r="I152" s="15">
        <v>503481.81</v>
      </c>
      <c r="J152" s="15">
        <v>0</v>
      </c>
      <c r="K152" s="15">
        <v>503481.81</v>
      </c>
      <c r="L152" s="11">
        <v>100774</v>
      </c>
      <c r="M152" s="11">
        <v>100774</v>
      </c>
      <c r="N152" s="11">
        <v>144</v>
      </c>
      <c r="O152" s="11" t="s">
        <v>13</v>
      </c>
      <c r="Q152" s="15">
        <v>55408235</v>
      </c>
      <c r="R152" s="15">
        <v>55408235</v>
      </c>
      <c r="S152" s="16">
        <v>3.5600459644828152E-3</v>
      </c>
      <c r="T152" s="17">
        <v>8.3760112553666431E-5</v>
      </c>
      <c r="U152" s="15">
        <v>0.01</v>
      </c>
      <c r="V152" s="15">
        <v>6010997295.1300001</v>
      </c>
    </row>
    <row r="153" spans="1:22">
      <c r="A153" s="11">
        <v>126303</v>
      </c>
      <c r="B153" s="11">
        <v>22134</v>
      </c>
      <c r="C153" s="11" t="s">
        <v>12</v>
      </c>
      <c r="D153" s="15">
        <v>63.35</v>
      </c>
      <c r="E153" s="60" t="e">
        <f t="shared" si="4"/>
        <v>#VALUE!</v>
      </c>
      <c r="F153" s="55" t="b">
        <f t="shared" si="5"/>
        <v>0</v>
      </c>
      <c r="G153" s="15">
        <v>63.35</v>
      </c>
      <c r="H153" s="15">
        <v>354271.31</v>
      </c>
      <c r="I153" s="15">
        <v>502928</v>
      </c>
      <c r="J153" s="15">
        <v>0</v>
      </c>
      <c r="K153" s="15">
        <v>502928</v>
      </c>
      <c r="L153" s="11">
        <v>126303</v>
      </c>
      <c r="M153" s="11">
        <v>126303</v>
      </c>
      <c r="N153" s="11">
        <v>145</v>
      </c>
      <c r="O153" s="11" t="s">
        <v>13</v>
      </c>
      <c r="Q153" s="15">
        <v>85601280</v>
      </c>
      <c r="R153" s="15">
        <v>85601280</v>
      </c>
      <c r="S153" s="16">
        <v>3.5561300552753102E-3</v>
      </c>
      <c r="T153" s="17">
        <v>1.2229957309049585E-4</v>
      </c>
      <c r="U153" s="15">
        <v>0.01</v>
      </c>
      <c r="V153" s="15">
        <v>4112262923.6599998</v>
      </c>
    </row>
    <row r="154" spans="1:22">
      <c r="A154" s="11">
        <v>38167620</v>
      </c>
      <c r="B154" s="11">
        <v>22134</v>
      </c>
      <c r="C154" s="11" t="s">
        <v>12</v>
      </c>
      <c r="D154" s="15">
        <v>23.69</v>
      </c>
      <c r="E154" s="60" t="e">
        <f t="shared" si="4"/>
        <v>#VALUE!</v>
      </c>
      <c r="F154" s="55" t="b">
        <f t="shared" si="5"/>
        <v>0</v>
      </c>
      <c r="G154" s="15">
        <v>23.69</v>
      </c>
      <c r="H154" s="15">
        <v>497681.08</v>
      </c>
      <c r="I154" s="15">
        <v>502148.24</v>
      </c>
      <c r="J154" s="15">
        <v>0</v>
      </c>
      <c r="K154" s="15">
        <v>502148.24</v>
      </c>
      <c r="L154" s="11">
        <v>38167620</v>
      </c>
      <c r="M154" s="11">
        <v>38168364</v>
      </c>
      <c r="N154" s="11">
        <v>146</v>
      </c>
      <c r="O154" s="11" t="s">
        <v>13</v>
      </c>
      <c r="Q154" s="15">
        <v>55246390</v>
      </c>
      <c r="R154" s="15">
        <v>55246390</v>
      </c>
      <c r="S154" s="16">
        <v>3.5506164867885655E-3</v>
      </c>
      <c r="T154" s="17">
        <v>5.0595161059392301E-4</v>
      </c>
      <c r="U154" s="15">
        <v>0.05</v>
      </c>
      <c r="V154" s="15">
        <v>992482738.44000006</v>
      </c>
    </row>
    <row r="155" spans="1:22">
      <c r="A155" s="11">
        <v>50421405</v>
      </c>
      <c r="B155" s="11">
        <v>22134</v>
      </c>
      <c r="C155" s="11" t="s">
        <v>12</v>
      </c>
      <c r="D155" s="15">
        <v>36.590000000000003</v>
      </c>
      <c r="E155" s="60" t="e">
        <f t="shared" si="4"/>
        <v>#VALUE!</v>
      </c>
      <c r="F155" s="55" t="b">
        <f t="shared" si="5"/>
        <v>0</v>
      </c>
      <c r="G155" s="15">
        <v>36.590000000000003</v>
      </c>
      <c r="H155" s="15">
        <v>524804.19999999995</v>
      </c>
      <c r="I155" s="15">
        <v>501721.68</v>
      </c>
      <c r="J155" s="15">
        <v>0</v>
      </c>
      <c r="K155" s="15">
        <v>501721.68</v>
      </c>
      <c r="L155" s="11">
        <v>50421405</v>
      </c>
      <c r="M155" s="11">
        <v>50421405</v>
      </c>
      <c r="N155" s="11">
        <v>147</v>
      </c>
      <c r="O155" s="11" t="s">
        <v>13</v>
      </c>
      <c r="Q155" s="15">
        <v>75693642</v>
      </c>
      <c r="R155" s="15">
        <v>75693642</v>
      </c>
      <c r="S155" s="16">
        <v>3.5476003436500283E-3</v>
      </c>
      <c r="T155" s="17">
        <v>2.3888400032330323E-4</v>
      </c>
      <c r="U155" s="15">
        <v>0.02</v>
      </c>
      <c r="V155" s="15">
        <v>2100273267.8699999</v>
      </c>
    </row>
    <row r="156" spans="1:22">
      <c r="A156" s="11">
        <v>313835</v>
      </c>
      <c r="B156" s="11">
        <v>22134</v>
      </c>
      <c r="C156" s="11" t="s">
        <v>12</v>
      </c>
      <c r="D156" s="15">
        <v>73.02</v>
      </c>
      <c r="E156" s="60" t="e">
        <f t="shared" si="4"/>
        <v>#VALUE!</v>
      </c>
      <c r="F156" s="55" t="b">
        <f t="shared" si="5"/>
        <v>0</v>
      </c>
      <c r="G156" s="15">
        <v>73.02</v>
      </c>
      <c r="H156" s="15">
        <v>690123.52</v>
      </c>
      <c r="I156" s="15">
        <v>500237.11</v>
      </c>
      <c r="J156" s="15">
        <v>0</v>
      </c>
      <c r="K156" s="15">
        <v>500237.11</v>
      </c>
      <c r="L156" s="11">
        <v>313835</v>
      </c>
      <c r="M156" s="11">
        <v>313835</v>
      </c>
      <c r="N156" s="11">
        <v>148</v>
      </c>
      <c r="O156" s="11" t="s">
        <v>13</v>
      </c>
      <c r="Q156" s="15">
        <v>24890467</v>
      </c>
      <c r="R156" s="15">
        <v>24890467</v>
      </c>
      <c r="S156" s="16">
        <v>3.5371031671234481E-3</v>
      </c>
      <c r="T156" s="17">
        <v>3.6295020097453374E-4</v>
      </c>
      <c r="U156" s="15">
        <v>0.04</v>
      </c>
      <c r="V156" s="15">
        <v>1378252742.8199999</v>
      </c>
    </row>
    <row r="157" spans="1:22">
      <c r="A157" s="11">
        <v>143096</v>
      </c>
      <c r="B157" s="11">
        <v>22134</v>
      </c>
      <c r="C157" s="11" t="s">
        <v>12</v>
      </c>
      <c r="D157" s="15">
        <v>21.43</v>
      </c>
      <c r="E157" s="60" t="e">
        <f t="shared" si="4"/>
        <v>#VALUE!</v>
      </c>
      <c r="F157" s="55" t="b">
        <f t="shared" si="5"/>
        <v>0</v>
      </c>
      <c r="G157" s="15">
        <v>21.43</v>
      </c>
      <c r="H157" s="15">
        <v>481684.18</v>
      </c>
      <c r="I157" s="15">
        <v>497097.35</v>
      </c>
      <c r="J157" s="15">
        <v>0</v>
      </c>
      <c r="K157" s="15">
        <v>497097.35</v>
      </c>
      <c r="L157" s="11">
        <v>143096</v>
      </c>
      <c r="M157" s="11">
        <v>143096</v>
      </c>
      <c r="N157" s="11">
        <v>149</v>
      </c>
      <c r="O157" s="11" t="s">
        <v>13</v>
      </c>
      <c r="Q157" s="15">
        <v>110259099</v>
      </c>
      <c r="R157" s="15">
        <v>110259099</v>
      </c>
      <c r="S157" s="16">
        <v>3.5149023850982847E-3</v>
      </c>
      <c r="T157" s="17">
        <v>2.7742835083388449E-4</v>
      </c>
      <c r="U157" s="15">
        <v>0.03</v>
      </c>
      <c r="V157" s="15">
        <v>1791804437.0899999</v>
      </c>
    </row>
    <row r="158" spans="1:22">
      <c r="A158" s="11">
        <v>106153</v>
      </c>
      <c r="B158" s="11">
        <v>22134</v>
      </c>
      <c r="C158" s="11" t="s">
        <v>12</v>
      </c>
      <c r="D158" s="15">
        <v>202.53</v>
      </c>
      <c r="E158" s="60" t="e">
        <f t="shared" si="4"/>
        <v>#VALUE!</v>
      </c>
      <c r="F158" s="55" t="b">
        <f t="shared" si="5"/>
        <v>0</v>
      </c>
      <c r="G158" s="15">
        <v>202.53</v>
      </c>
      <c r="H158" s="15">
        <v>335204.69</v>
      </c>
      <c r="I158" s="15">
        <v>495919.75</v>
      </c>
      <c r="J158" s="15">
        <v>0</v>
      </c>
      <c r="K158" s="15">
        <v>495919.75</v>
      </c>
      <c r="L158" s="11">
        <v>106153</v>
      </c>
      <c r="M158" s="11">
        <v>106153</v>
      </c>
      <c r="N158" s="11">
        <v>150</v>
      </c>
      <c r="O158" s="11" t="s">
        <v>13</v>
      </c>
      <c r="Q158" s="15">
        <v>26786466</v>
      </c>
      <c r="R158" s="15">
        <v>26786466</v>
      </c>
      <c r="S158" s="16">
        <v>3.5065757483767417E-3</v>
      </c>
      <c r="T158" s="17">
        <v>1.2054595033178322E-4</v>
      </c>
      <c r="U158" s="15">
        <v>0.01</v>
      </c>
      <c r="V158" s="15">
        <v>4113947823.5100002</v>
      </c>
    </row>
    <row r="159" spans="1:22">
      <c r="A159" s="11">
        <v>70500947</v>
      </c>
      <c r="B159" s="11">
        <v>22134</v>
      </c>
      <c r="C159" s="11" t="s">
        <v>12</v>
      </c>
      <c r="D159" s="15">
        <v>31.96</v>
      </c>
      <c r="E159" s="60" t="e">
        <f t="shared" si="4"/>
        <v>#VALUE!</v>
      </c>
      <c r="F159" s="55" t="b">
        <f t="shared" si="5"/>
        <v>0</v>
      </c>
      <c r="G159" s="15">
        <v>31.96</v>
      </c>
      <c r="H159" s="15">
        <v>361590.75</v>
      </c>
      <c r="I159" s="15">
        <v>491093.86</v>
      </c>
      <c r="J159" s="15">
        <v>0</v>
      </c>
      <c r="K159" s="15">
        <v>491093.86</v>
      </c>
      <c r="L159" s="11">
        <v>70500947</v>
      </c>
      <c r="M159" s="11">
        <v>70500947</v>
      </c>
      <c r="N159" s="11">
        <v>151</v>
      </c>
      <c r="O159" s="11" t="s">
        <v>13</v>
      </c>
      <c r="Q159" s="15">
        <v>114975422</v>
      </c>
      <c r="R159" s="15">
        <v>114975422</v>
      </c>
      <c r="S159" s="16">
        <v>3.4724525886551663E-3</v>
      </c>
      <c r="T159" s="17">
        <v>1.7623766582043943E-4</v>
      </c>
      <c r="U159" s="15">
        <v>0.02</v>
      </c>
      <c r="V159" s="15">
        <v>2786543147.3699999</v>
      </c>
    </row>
    <row r="160" spans="1:22">
      <c r="A160" s="11">
        <v>69323811</v>
      </c>
      <c r="B160" s="11">
        <v>22134</v>
      </c>
      <c r="C160" s="11" t="s">
        <v>12</v>
      </c>
      <c r="D160" s="15">
        <v>22.92</v>
      </c>
      <c r="E160" s="60" t="e">
        <f t="shared" si="4"/>
        <v>#VALUE!</v>
      </c>
      <c r="F160" s="55" t="b">
        <f t="shared" si="5"/>
        <v>0</v>
      </c>
      <c r="G160" s="15">
        <v>22.92</v>
      </c>
      <c r="H160" s="15">
        <v>376675.76</v>
      </c>
      <c r="I160" s="15">
        <v>482941.62</v>
      </c>
      <c r="J160" s="15">
        <v>0</v>
      </c>
      <c r="K160" s="15">
        <v>482941.62</v>
      </c>
      <c r="L160" s="11">
        <v>69323811</v>
      </c>
      <c r="M160" s="11">
        <v>69323811</v>
      </c>
      <c r="N160" s="11">
        <v>152</v>
      </c>
      <c r="O160" s="11" t="s">
        <v>13</v>
      </c>
      <c r="Q160" s="15">
        <v>36018372</v>
      </c>
      <c r="R160" s="15">
        <v>36018372</v>
      </c>
      <c r="S160" s="16">
        <v>3.4148092964109136E-3</v>
      </c>
      <c r="T160" s="17">
        <v>7.7143964196938158E-4</v>
      </c>
      <c r="U160" s="15">
        <v>0.08</v>
      </c>
      <c r="V160" s="15">
        <v>626026449.40999997</v>
      </c>
    </row>
    <row r="161" spans="1:22">
      <c r="A161" s="11">
        <v>14521609</v>
      </c>
      <c r="B161" s="11">
        <v>22134</v>
      </c>
      <c r="C161" s="11" t="s">
        <v>12</v>
      </c>
      <c r="D161" s="15">
        <v>72.86</v>
      </c>
      <c r="E161" s="60" t="e">
        <f t="shared" si="4"/>
        <v>#VALUE!</v>
      </c>
      <c r="F161" s="55" t="b">
        <f t="shared" si="5"/>
        <v>0</v>
      </c>
      <c r="G161" s="15">
        <v>72.86</v>
      </c>
      <c r="H161" s="15">
        <v>536320.19999999995</v>
      </c>
      <c r="I161" s="15">
        <v>480908.05</v>
      </c>
      <c r="J161" s="15">
        <v>0</v>
      </c>
      <c r="K161" s="15">
        <v>480908.05</v>
      </c>
      <c r="L161" s="11">
        <v>14521609</v>
      </c>
      <c r="M161" s="11">
        <v>14521609</v>
      </c>
      <c r="N161" s="11">
        <v>153</v>
      </c>
      <c r="O161" s="11" t="s">
        <v>13</v>
      </c>
      <c r="Q161" s="15">
        <v>54640525</v>
      </c>
      <c r="R161" s="15">
        <v>54640525</v>
      </c>
      <c r="S161" s="16">
        <v>3.4004302214806922E-3</v>
      </c>
      <c r="T161" s="17">
        <v>1.5929568758718917E-4</v>
      </c>
      <c r="U161" s="15">
        <v>0.02</v>
      </c>
      <c r="V161" s="15">
        <v>3018964651.7399998</v>
      </c>
    </row>
    <row r="162" spans="1:22">
      <c r="A162" s="11">
        <v>105622</v>
      </c>
      <c r="B162" s="11">
        <v>22134</v>
      </c>
      <c r="C162" s="11" t="s">
        <v>12</v>
      </c>
      <c r="D162" s="15">
        <v>42.57</v>
      </c>
      <c r="E162" s="60" t="e">
        <f t="shared" si="4"/>
        <v>#VALUE!</v>
      </c>
      <c r="F162" s="55" t="b">
        <f t="shared" si="5"/>
        <v>0</v>
      </c>
      <c r="G162" s="15">
        <v>42.57</v>
      </c>
      <c r="H162" s="15">
        <v>500811.85</v>
      </c>
      <c r="I162" s="15">
        <v>478448.45</v>
      </c>
      <c r="J162" s="15">
        <v>0</v>
      </c>
      <c r="K162" s="15">
        <v>478448.45</v>
      </c>
      <c r="L162" s="11">
        <v>105622</v>
      </c>
      <c r="M162" s="11">
        <v>105622</v>
      </c>
      <c r="N162" s="11">
        <v>154</v>
      </c>
      <c r="O162" s="11" t="s">
        <v>13</v>
      </c>
      <c r="Q162" s="15">
        <v>52204410</v>
      </c>
      <c r="R162" s="15">
        <v>52204410</v>
      </c>
      <c r="S162" s="16">
        <v>3.3830387509641274E-3</v>
      </c>
      <c r="T162" s="17">
        <v>2.8390321813808448E-4</v>
      </c>
      <c r="U162" s="15">
        <v>0.03</v>
      </c>
      <c r="V162" s="15">
        <v>1685251943.03</v>
      </c>
    </row>
    <row r="163" spans="1:22">
      <c r="A163" s="11">
        <v>883358</v>
      </c>
      <c r="B163" s="11">
        <v>22134</v>
      </c>
      <c r="C163" s="11" t="s">
        <v>167</v>
      </c>
      <c r="D163" s="15">
        <v>70.489999999999995</v>
      </c>
      <c r="E163" s="60" t="e">
        <f t="shared" si="4"/>
        <v>#VALUE!</v>
      </c>
      <c r="F163" s="15" t="b">
        <f t="shared" si="5"/>
        <v>1</v>
      </c>
      <c r="G163" s="15">
        <v>70.489999999999995</v>
      </c>
      <c r="H163" s="15">
        <v>561142.05000000005</v>
      </c>
      <c r="I163" s="15">
        <v>472214.04</v>
      </c>
      <c r="J163" s="15">
        <v>0</v>
      </c>
      <c r="K163" s="15">
        <v>472214.04</v>
      </c>
      <c r="L163" s="11">
        <v>883358</v>
      </c>
      <c r="M163" s="11">
        <v>883358</v>
      </c>
      <c r="N163" s="11">
        <v>155</v>
      </c>
      <c r="O163" s="11" t="s">
        <v>13</v>
      </c>
      <c r="Q163" s="15">
        <v>187333628</v>
      </c>
      <c r="R163" s="15">
        <v>187333628</v>
      </c>
      <c r="S163" s="16">
        <v>3.3389561531013932E-3</v>
      </c>
      <c r="T163" s="17">
        <v>4.7156509454885485E-5</v>
      </c>
      <c r="U163" s="15">
        <v>0</v>
      </c>
      <c r="V163" s="15">
        <v>10013761524.309999</v>
      </c>
    </row>
    <row r="164" spans="1:22">
      <c r="A164" s="11">
        <v>69766018</v>
      </c>
      <c r="B164" s="11">
        <v>22134</v>
      </c>
      <c r="C164" s="11" t="s">
        <v>12</v>
      </c>
      <c r="D164" s="15">
        <v>16.72</v>
      </c>
      <c r="E164" s="60" t="e">
        <f t="shared" si="4"/>
        <v>#VALUE!</v>
      </c>
      <c r="F164" s="55" t="b">
        <f t="shared" si="5"/>
        <v>0</v>
      </c>
      <c r="G164" s="15">
        <v>16.72</v>
      </c>
      <c r="H164" s="15">
        <v>674051.89</v>
      </c>
      <c r="I164" s="15">
        <v>472171.68</v>
      </c>
      <c r="J164" s="15">
        <v>0</v>
      </c>
      <c r="K164" s="15">
        <v>472171.68</v>
      </c>
      <c r="L164" s="11">
        <v>69766018</v>
      </c>
      <c r="M164" s="11">
        <v>69766018</v>
      </c>
      <c r="N164" s="11">
        <v>156</v>
      </c>
      <c r="O164" s="11" t="s">
        <v>13</v>
      </c>
      <c r="Q164" s="15">
        <v>221390294</v>
      </c>
      <c r="R164" s="15">
        <v>221390294</v>
      </c>
      <c r="S164" s="16">
        <v>3.338656631760085E-3</v>
      </c>
      <c r="T164" s="17">
        <v>1.6820972287068736E-4</v>
      </c>
      <c r="U164" s="15">
        <v>0.02</v>
      </c>
      <c r="V164" s="15">
        <v>2807041542.79</v>
      </c>
    </row>
    <row r="165" spans="1:22">
      <c r="A165" s="11">
        <v>230998</v>
      </c>
      <c r="B165" s="11">
        <v>22134</v>
      </c>
      <c r="C165" s="11" t="s">
        <v>12</v>
      </c>
      <c r="D165" s="15">
        <v>18.48</v>
      </c>
      <c r="E165" s="60" t="e">
        <f t="shared" si="4"/>
        <v>#VALUE!</v>
      </c>
      <c r="F165" s="55" t="b">
        <f t="shared" si="5"/>
        <v>0</v>
      </c>
      <c r="G165" s="15">
        <v>18.48</v>
      </c>
      <c r="H165" s="15">
        <v>557992.97</v>
      </c>
      <c r="I165" s="15">
        <v>469055.95</v>
      </c>
      <c r="J165" s="15">
        <v>0</v>
      </c>
      <c r="K165" s="15">
        <v>469055.95</v>
      </c>
      <c r="L165" s="11">
        <v>230998</v>
      </c>
      <c r="M165" s="11">
        <v>230998</v>
      </c>
      <c r="N165" s="11">
        <v>157</v>
      </c>
      <c r="O165" s="11" t="s">
        <v>13</v>
      </c>
      <c r="Q165" s="15">
        <v>98057678</v>
      </c>
      <c r="R165" s="15">
        <v>98057678</v>
      </c>
      <c r="S165" s="16">
        <v>3.3166257623371801E-3</v>
      </c>
      <c r="T165" s="17">
        <v>3.4133992036809193E-4</v>
      </c>
      <c r="U165" s="15">
        <v>0.03</v>
      </c>
      <c r="V165" s="15">
        <v>1374160835.02</v>
      </c>
    </row>
    <row r="166" spans="1:22">
      <c r="A166" s="11">
        <v>148257</v>
      </c>
      <c r="B166" s="11">
        <v>22134</v>
      </c>
      <c r="C166" s="11" t="s">
        <v>12</v>
      </c>
      <c r="D166" s="15">
        <v>38.04</v>
      </c>
      <c r="E166" s="60" t="e">
        <f t="shared" si="4"/>
        <v>#VALUE!</v>
      </c>
      <c r="F166" s="55" t="b">
        <f t="shared" si="5"/>
        <v>0</v>
      </c>
      <c r="G166" s="15">
        <v>38.04</v>
      </c>
      <c r="H166" s="15">
        <v>488270.97</v>
      </c>
      <c r="I166" s="15">
        <v>467285.93</v>
      </c>
      <c r="J166" s="15">
        <v>0</v>
      </c>
      <c r="K166" s="15">
        <v>467285.93</v>
      </c>
      <c r="L166" s="11">
        <v>148257</v>
      </c>
      <c r="M166" s="11">
        <v>148257</v>
      </c>
      <c r="N166" s="11">
        <v>158</v>
      </c>
      <c r="O166" s="11" t="s">
        <v>13</v>
      </c>
      <c r="Q166" s="15">
        <v>53993017</v>
      </c>
      <c r="R166" s="15">
        <v>53993017</v>
      </c>
      <c r="S166" s="16">
        <v>3.3041102107663018E-3</v>
      </c>
      <c r="T166" s="17">
        <v>3.0002027854824265E-4</v>
      </c>
      <c r="U166" s="15">
        <v>0.03</v>
      </c>
      <c r="V166" s="15">
        <v>1557514486.22</v>
      </c>
    </row>
    <row r="167" spans="1:22">
      <c r="A167" s="11">
        <v>117133</v>
      </c>
      <c r="B167" s="11">
        <v>22134</v>
      </c>
      <c r="C167" s="11" t="s">
        <v>12</v>
      </c>
      <c r="D167" s="15">
        <v>108.5</v>
      </c>
      <c r="E167" s="60" t="e">
        <f t="shared" si="4"/>
        <v>#VALUE!</v>
      </c>
      <c r="F167" s="55" t="b">
        <f t="shared" si="5"/>
        <v>0</v>
      </c>
      <c r="G167" s="15">
        <v>108.5</v>
      </c>
      <c r="H167" s="15">
        <v>423509.82</v>
      </c>
      <c r="I167" s="15">
        <v>463225.15</v>
      </c>
      <c r="J167" s="15">
        <v>0</v>
      </c>
      <c r="K167" s="15">
        <v>463225.15</v>
      </c>
      <c r="L167" s="11">
        <v>117133</v>
      </c>
      <c r="M167" s="11">
        <v>117133</v>
      </c>
      <c r="N167" s="11">
        <v>159</v>
      </c>
      <c r="O167" s="11" t="s">
        <v>13</v>
      </c>
      <c r="Q167" s="15">
        <v>33575976</v>
      </c>
      <c r="R167" s="15">
        <v>33575976</v>
      </c>
      <c r="S167" s="16">
        <v>3.2753970315321755E-3</v>
      </c>
      <c r="T167" s="17">
        <v>1.6767941459095635E-4</v>
      </c>
      <c r="U167" s="15">
        <v>0.02</v>
      </c>
      <c r="V167" s="15">
        <v>2762564212.9699998</v>
      </c>
    </row>
    <row r="168" spans="1:22">
      <c r="A168" s="11">
        <v>7711447</v>
      </c>
      <c r="B168" s="11">
        <v>22134</v>
      </c>
      <c r="C168" s="11" t="s">
        <v>12</v>
      </c>
      <c r="D168" s="15">
        <v>65.83</v>
      </c>
      <c r="E168" s="60" t="e">
        <f t="shared" si="4"/>
        <v>#VALUE!</v>
      </c>
      <c r="F168" s="55" t="b">
        <f t="shared" si="5"/>
        <v>0</v>
      </c>
      <c r="G168" s="15">
        <v>65.83</v>
      </c>
      <c r="H168" s="15">
        <v>458974.68</v>
      </c>
      <c r="I168" s="15">
        <v>456671.6</v>
      </c>
      <c r="J168" s="15">
        <v>0</v>
      </c>
      <c r="K168" s="15">
        <v>456671.6</v>
      </c>
      <c r="L168" s="11">
        <v>7711447</v>
      </c>
      <c r="M168" s="11">
        <v>7711447</v>
      </c>
      <c r="N168" s="11">
        <v>160</v>
      </c>
      <c r="O168" s="11" t="s">
        <v>13</v>
      </c>
      <c r="Q168" s="15">
        <v>123162807</v>
      </c>
      <c r="R168" s="15">
        <v>123162807</v>
      </c>
      <c r="S168" s="16">
        <v>3.2290578415810301E-3</v>
      </c>
      <c r="T168" s="17">
        <v>7.4275669926879788E-5</v>
      </c>
      <c r="U168" s="15">
        <v>0.01</v>
      </c>
      <c r="V168" s="15">
        <v>6148333639.3900003</v>
      </c>
    </row>
    <row r="169" spans="1:22">
      <c r="A169" s="11">
        <v>105410</v>
      </c>
      <c r="B169" s="11">
        <v>22134</v>
      </c>
      <c r="C169" s="11" t="s">
        <v>12</v>
      </c>
      <c r="D169" s="15">
        <v>68.83</v>
      </c>
      <c r="E169" s="60" t="e">
        <f t="shared" si="4"/>
        <v>#VALUE!</v>
      </c>
      <c r="F169" s="55" t="b">
        <f t="shared" si="5"/>
        <v>0</v>
      </c>
      <c r="G169" s="15">
        <v>68.83</v>
      </c>
      <c r="H169" s="15">
        <v>623119.66</v>
      </c>
      <c r="I169" s="15">
        <v>448566.79</v>
      </c>
      <c r="J169" s="15">
        <v>0</v>
      </c>
      <c r="K169" s="15">
        <v>448566.79</v>
      </c>
      <c r="L169" s="11">
        <v>105410</v>
      </c>
      <c r="M169" s="11">
        <v>105410</v>
      </c>
      <c r="N169" s="11">
        <v>161</v>
      </c>
      <c r="O169" s="11" t="s">
        <v>13</v>
      </c>
      <c r="Q169" s="15">
        <v>59648291</v>
      </c>
      <c r="R169" s="15">
        <v>59648291</v>
      </c>
      <c r="S169" s="16">
        <v>3.1717499199037805E-3</v>
      </c>
      <c r="T169" s="17">
        <v>1.440778915191384E-4</v>
      </c>
      <c r="U169" s="15">
        <v>0.01</v>
      </c>
      <c r="V169" s="15">
        <v>3113363093.1900001</v>
      </c>
    </row>
    <row r="170" spans="1:22">
      <c r="A170" s="11">
        <v>100745</v>
      </c>
      <c r="B170" s="11">
        <v>22134</v>
      </c>
      <c r="C170" s="11" t="s">
        <v>12</v>
      </c>
      <c r="D170" s="15">
        <v>61.81</v>
      </c>
      <c r="E170" s="60" t="e">
        <f t="shared" si="4"/>
        <v>#VALUE!</v>
      </c>
      <c r="F170" s="55" t="b">
        <f t="shared" si="5"/>
        <v>0</v>
      </c>
      <c r="G170" s="15">
        <v>61.81</v>
      </c>
      <c r="H170" s="15">
        <v>561697</v>
      </c>
      <c r="I170" s="15">
        <v>446970.62</v>
      </c>
      <c r="J170" s="15">
        <v>0</v>
      </c>
      <c r="K170" s="15">
        <v>446970.62</v>
      </c>
      <c r="L170" s="11">
        <v>100745</v>
      </c>
      <c r="M170" s="11">
        <v>100745</v>
      </c>
      <c r="N170" s="11">
        <v>162</v>
      </c>
      <c r="O170" s="11" t="s">
        <v>13</v>
      </c>
      <c r="Q170" s="15">
        <v>66702433</v>
      </c>
      <c r="R170" s="15">
        <v>66702433</v>
      </c>
      <c r="S170" s="16">
        <v>3.1604636361607223E-3</v>
      </c>
      <c r="T170" s="17">
        <v>1.4296330090388158E-4</v>
      </c>
      <c r="U170" s="15">
        <v>0.01</v>
      </c>
      <c r="V170" s="15">
        <v>3126471039.5900002</v>
      </c>
    </row>
    <row r="171" spans="1:22">
      <c r="A171" s="11">
        <v>65324686</v>
      </c>
      <c r="B171" s="11">
        <v>22134</v>
      </c>
      <c r="C171" s="11" t="s">
        <v>12</v>
      </c>
      <c r="D171" s="15">
        <v>13.68</v>
      </c>
      <c r="E171" s="60" t="e">
        <f t="shared" si="4"/>
        <v>#VALUE!</v>
      </c>
      <c r="F171" s="55" t="b">
        <f t="shared" si="5"/>
        <v>0</v>
      </c>
      <c r="G171" s="15">
        <v>13.68</v>
      </c>
      <c r="H171" s="15">
        <v>570604.4</v>
      </c>
      <c r="I171" s="15">
        <v>442797.54</v>
      </c>
      <c r="J171" s="15">
        <v>0</v>
      </c>
      <c r="K171" s="15">
        <v>442797.54</v>
      </c>
      <c r="L171" s="11">
        <v>65324686</v>
      </c>
      <c r="M171" s="11">
        <v>65324686</v>
      </c>
      <c r="N171" s="11">
        <v>163</v>
      </c>
      <c r="O171" s="11" t="s">
        <v>13</v>
      </c>
      <c r="Q171" s="15">
        <v>63358750</v>
      </c>
      <c r="R171" s="15">
        <v>63358750</v>
      </c>
      <c r="S171" s="16">
        <v>3.1309564001128815E-3</v>
      </c>
      <c r="T171" s="17">
        <v>6.7368753329256025E-4</v>
      </c>
      <c r="U171" s="15">
        <v>7.0000000000000007E-2</v>
      </c>
      <c r="V171" s="15">
        <v>657274356.61000001</v>
      </c>
    </row>
    <row r="172" spans="1:22">
      <c r="A172" s="11">
        <v>17204303</v>
      </c>
      <c r="B172" s="11">
        <v>22134</v>
      </c>
      <c r="C172" s="11" t="s">
        <v>12</v>
      </c>
      <c r="D172" s="15">
        <v>23.65</v>
      </c>
      <c r="E172" s="60" t="e">
        <f t="shared" si="4"/>
        <v>#VALUE!</v>
      </c>
      <c r="F172" s="55" t="b">
        <f t="shared" si="5"/>
        <v>0</v>
      </c>
      <c r="G172" s="15">
        <v>23.65</v>
      </c>
      <c r="H172" s="15">
        <v>559554.89</v>
      </c>
      <c r="I172" s="15">
        <v>441704.6</v>
      </c>
      <c r="J172" s="15">
        <v>0</v>
      </c>
      <c r="K172" s="15">
        <v>441704.6</v>
      </c>
      <c r="L172" s="11">
        <v>17204303</v>
      </c>
      <c r="M172" s="11">
        <v>17204303</v>
      </c>
      <c r="N172" s="11">
        <v>164</v>
      </c>
      <c r="O172" s="11" t="s">
        <v>13</v>
      </c>
      <c r="Q172" s="15">
        <v>138449581</v>
      </c>
      <c r="R172" s="15">
        <v>138449581</v>
      </c>
      <c r="S172" s="16">
        <v>3.1232283818227635E-3</v>
      </c>
      <c r="T172" s="17">
        <v>1.7789147371995298E-4</v>
      </c>
      <c r="U172" s="15">
        <v>0.02</v>
      </c>
      <c r="V172" s="15">
        <v>2483000397.73</v>
      </c>
    </row>
    <row r="173" spans="1:22">
      <c r="A173" s="11">
        <v>953801</v>
      </c>
      <c r="B173" s="11">
        <v>22134</v>
      </c>
      <c r="C173" s="11" t="s">
        <v>12</v>
      </c>
      <c r="D173" s="15">
        <v>70.040000000000006</v>
      </c>
      <c r="E173" s="60" t="e">
        <f t="shared" si="4"/>
        <v>#VALUE!</v>
      </c>
      <c r="F173" s="55" t="b">
        <f t="shared" si="5"/>
        <v>0</v>
      </c>
      <c r="G173" s="15">
        <v>70.040000000000006</v>
      </c>
      <c r="H173" s="15">
        <v>486075.03</v>
      </c>
      <c r="I173" s="15">
        <v>439190.69</v>
      </c>
      <c r="J173" s="15">
        <v>0</v>
      </c>
      <c r="K173" s="15">
        <v>439190.69</v>
      </c>
      <c r="L173" s="11">
        <v>953801</v>
      </c>
      <c r="M173" s="11">
        <v>953801</v>
      </c>
      <c r="N173" s="11">
        <v>165</v>
      </c>
      <c r="O173" s="11" t="s">
        <v>13</v>
      </c>
      <c r="Q173" s="15">
        <v>38729741</v>
      </c>
      <c r="R173" s="15">
        <v>38729741</v>
      </c>
      <c r="S173" s="16">
        <v>3.1054528932692189E-3</v>
      </c>
      <c r="T173" s="17">
        <v>2.1350517164573859E-4</v>
      </c>
      <c r="U173" s="15">
        <v>0.02</v>
      </c>
      <c r="V173" s="15">
        <v>2057049422.3399999</v>
      </c>
    </row>
    <row r="174" spans="1:22">
      <c r="A174" s="11">
        <v>802257</v>
      </c>
      <c r="B174" s="11">
        <v>22134</v>
      </c>
      <c r="C174" s="11" t="s">
        <v>12</v>
      </c>
      <c r="D174" s="15">
        <v>298.51</v>
      </c>
      <c r="E174" s="60" t="e">
        <f t="shared" si="4"/>
        <v>#VALUE!</v>
      </c>
      <c r="F174" s="55" t="b">
        <f t="shared" si="5"/>
        <v>0</v>
      </c>
      <c r="G174" s="15">
        <v>298.51</v>
      </c>
      <c r="H174" s="15">
        <v>230796.09</v>
      </c>
      <c r="I174" s="15">
        <v>419231.45</v>
      </c>
      <c r="J174" s="15">
        <v>0</v>
      </c>
      <c r="K174" s="15">
        <v>419231.45</v>
      </c>
      <c r="L174" s="11">
        <v>802257</v>
      </c>
      <c r="M174" s="11">
        <v>802257</v>
      </c>
      <c r="N174" s="11">
        <v>166</v>
      </c>
      <c r="O174" s="11" t="s">
        <v>13</v>
      </c>
      <c r="Q174" s="15">
        <v>39605448</v>
      </c>
      <c r="R174" s="15">
        <v>39605448</v>
      </c>
      <c r="S174" s="16">
        <v>2.9643240373605139E-3</v>
      </c>
      <c r="T174" s="17">
        <v>4.6761243554169618E-5</v>
      </c>
      <c r="U174" s="15">
        <v>0</v>
      </c>
      <c r="V174" s="15">
        <v>8965361443.2700005</v>
      </c>
    </row>
    <row r="175" spans="1:22">
      <c r="A175" s="11">
        <v>33106800</v>
      </c>
      <c r="B175" s="11">
        <v>22134</v>
      </c>
      <c r="C175" s="11" t="s">
        <v>150</v>
      </c>
      <c r="D175" s="15">
        <v>82.16</v>
      </c>
      <c r="E175" s="60" t="e">
        <f t="shared" si="4"/>
        <v>#VALUE!</v>
      </c>
      <c r="F175" s="15" t="b">
        <f t="shared" si="5"/>
        <v>1</v>
      </c>
      <c r="G175" s="15">
        <v>82.16</v>
      </c>
      <c r="H175" s="15">
        <v>522146.73</v>
      </c>
      <c r="I175" s="15">
        <v>416750.01</v>
      </c>
      <c r="J175" s="15">
        <v>0</v>
      </c>
      <c r="K175" s="15">
        <v>416750.01</v>
      </c>
      <c r="L175" s="11">
        <v>33106800</v>
      </c>
      <c r="M175" s="11">
        <v>33106800</v>
      </c>
      <c r="N175" s="11">
        <v>167</v>
      </c>
      <c r="O175" s="11" t="s">
        <v>13</v>
      </c>
      <c r="Q175" s="15">
        <v>55113645</v>
      </c>
      <c r="R175" s="15">
        <v>55113645</v>
      </c>
      <c r="S175" s="16">
        <v>2.9467781394101862E-3</v>
      </c>
      <c r="T175" s="17">
        <v>1.213674036620151E-4</v>
      </c>
      <c r="U175" s="15">
        <v>0.01</v>
      </c>
      <c r="V175" s="15">
        <v>3433788623.8400002</v>
      </c>
    </row>
    <row r="176" spans="1:22">
      <c r="A176" s="11">
        <v>72176789</v>
      </c>
      <c r="B176" s="11">
        <v>22134</v>
      </c>
      <c r="C176" s="11" t="s">
        <v>12</v>
      </c>
      <c r="D176" s="15">
        <v>80.040000000000006</v>
      </c>
      <c r="E176" s="60" t="e">
        <f t="shared" si="4"/>
        <v>#VALUE!</v>
      </c>
      <c r="F176" s="55" t="b">
        <f t="shared" si="5"/>
        <v>0</v>
      </c>
      <c r="G176" s="15">
        <v>80.040000000000006</v>
      </c>
      <c r="H176" s="15">
        <v>242611.07</v>
      </c>
      <c r="I176" s="15">
        <v>416011.34</v>
      </c>
      <c r="J176" s="15">
        <v>0</v>
      </c>
      <c r="K176" s="15">
        <v>416011.34</v>
      </c>
      <c r="L176" s="11">
        <v>72176789</v>
      </c>
      <c r="M176" s="11">
        <v>72176789</v>
      </c>
      <c r="N176" s="11">
        <v>168</v>
      </c>
      <c r="O176" s="11" t="s">
        <v>13</v>
      </c>
      <c r="Q176" s="15">
        <v>132526299</v>
      </c>
      <c r="R176" s="15">
        <v>132526299</v>
      </c>
      <c r="S176" s="16">
        <v>2.9415551122811932E-3</v>
      </c>
      <c r="T176" s="17">
        <v>5.1718036734731422E-5</v>
      </c>
      <c r="U176" s="15">
        <v>0.01</v>
      </c>
      <c r="V176" s="15">
        <v>8043834728.9499998</v>
      </c>
    </row>
    <row r="177" spans="1:22">
      <c r="A177" s="11">
        <v>9091313</v>
      </c>
      <c r="B177" s="11">
        <v>22134</v>
      </c>
      <c r="C177" s="11" t="s">
        <v>12</v>
      </c>
      <c r="D177" s="15">
        <v>83.53</v>
      </c>
      <c r="E177" s="60" t="e">
        <f t="shared" si="4"/>
        <v>#VALUE!</v>
      </c>
      <c r="F177" s="55" t="b">
        <f t="shared" si="5"/>
        <v>0</v>
      </c>
      <c r="G177" s="15">
        <v>83.53</v>
      </c>
      <c r="H177" s="15">
        <v>495376.83</v>
      </c>
      <c r="I177" s="15">
        <v>415464.68</v>
      </c>
      <c r="J177" s="15">
        <v>0</v>
      </c>
      <c r="K177" s="15">
        <v>415464.68</v>
      </c>
      <c r="L177" s="11">
        <v>9091313</v>
      </c>
      <c r="M177" s="11">
        <v>9091313</v>
      </c>
      <c r="N177" s="11">
        <v>169</v>
      </c>
      <c r="O177" s="11" t="s">
        <v>13</v>
      </c>
      <c r="Q177" s="15">
        <v>84478406</v>
      </c>
      <c r="R177" s="15">
        <v>84478406</v>
      </c>
      <c r="S177" s="16">
        <v>2.9376897596740271E-3</v>
      </c>
      <c r="T177" s="17">
        <v>7.7641142992210341E-5</v>
      </c>
      <c r="U177" s="15">
        <v>0.01</v>
      </c>
      <c r="V177" s="15">
        <v>5351089177.5699997</v>
      </c>
    </row>
    <row r="178" spans="1:22">
      <c r="A178" s="11">
        <v>46124194</v>
      </c>
      <c r="B178" s="11">
        <v>22134</v>
      </c>
      <c r="C178" s="11" t="s">
        <v>12</v>
      </c>
      <c r="D178" s="15">
        <v>74.37</v>
      </c>
      <c r="E178" s="60" t="e">
        <f t="shared" si="4"/>
        <v>#VALUE!</v>
      </c>
      <c r="F178" s="55" t="b">
        <f t="shared" si="5"/>
        <v>0</v>
      </c>
      <c r="G178" s="15">
        <v>74.37</v>
      </c>
      <c r="H178" s="15">
        <v>426098.19</v>
      </c>
      <c r="I178" s="15">
        <v>414119.14</v>
      </c>
      <c r="J178" s="15">
        <v>0</v>
      </c>
      <c r="K178" s="15">
        <v>414119.14</v>
      </c>
      <c r="L178" s="11">
        <v>46124194</v>
      </c>
      <c r="M178" s="11">
        <v>46124194</v>
      </c>
      <c r="N178" s="11">
        <v>170</v>
      </c>
      <c r="O178" s="11" t="s">
        <v>13</v>
      </c>
      <c r="Q178" s="15">
        <v>79084164</v>
      </c>
      <c r="R178" s="15">
        <v>79084164</v>
      </c>
      <c r="S178" s="16">
        <v>2.9281756438670425E-3</v>
      </c>
      <c r="T178" s="17">
        <v>9.2850447277915206E-5</v>
      </c>
      <c r="U178" s="15">
        <v>0.01</v>
      </c>
      <c r="V178" s="15">
        <v>4460066183.21</v>
      </c>
    </row>
    <row r="179" spans="1:22">
      <c r="A179" s="11">
        <v>45714331</v>
      </c>
      <c r="B179" s="11">
        <v>22134</v>
      </c>
      <c r="C179" s="11" t="s">
        <v>150</v>
      </c>
      <c r="D179" s="15">
        <v>92.04</v>
      </c>
      <c r="E179" s="60" t="e">
        <f t="shared" si="4"/>
        <v>#VALUE!</v>
      </c>
      <c r="F179" s="15" t="b">
        <f t="shared" si="5"/>
        <v>1</v>
      </c>
      <c r="G179" s="15">
        <v>92.04</v>
      </c>
      <c r="H179" s="15">
        <v>492875.98</v>
      </c>
      <c r="I179" s="15">
        <v>407887.89</v>
      </c>
      <c r="J179" s="15">
        <v>0</v>
      </c>
      <c r="K179" s="15">
        <v>407887.89</v>
      </c>
      <c r="L179" s="11">
        <v>45714331</v>
      </c>
      <c r="M179" s="11">
        <v>45714331</v>
      </c>
      <c r="N179" s="11">
        <v>171</v>
      </c>
      <c r="O179" s="11" t="s">
        <v>13</v>
      </c>
      <c r="Q179" s="15">
        <v>60956213</v>
      </c>
      <c r="R179" s="15">
        <v>60956213</v>
      </c>
      <c r="S179" s="16">
        <v>2.8841153899004028E-3</v>
      </c>
      <c r="T179" s="17">
        <v>9.5872097566166063E-5</v>
      </c>
      <c r="U179" s="15">
        <v>0.01</v>
      </c>
      <c r="V179" s="15">
        <v>4254500530.9699998</v>
      </c>
    </row>
    <row r="180" spans="1:22">
      <c r="A180" s="11">
        <v>65886278</v>
      </c>
      <c r="B180" s="11">
        <v>22134</v>
      </c>
      <c r="C180" s="11" t="s">
        <v>12</v>
      </c>
      <c r="D180" s="15">
        <v>86.87</v>
      </c>
      <c r="E180" s="60" t="e">
        <f t="shared" si="4"/>
        <v>#VALUE!</v>
      </c>
      <c r="F180" s="55" t="b">
        <f t="shared" si="5"/>
        <v>0</v>
      </c>
      <c r="G180" s="15">
        <v>86.87</v>
      </c>
      <c r="H180" s="15">
        <v>328292.64</v>
      </c>
      <c r="I180" s="15">
        <v>405990.6</v>
      </c>
      <c r="J180" s="15">
        <v>0</v>
      </c>
      <c r="K180" s="15">
        <v>405990.6</v>
      </c>
      <c r="L180" s="11">
        <v>65886278</v>
      </c>
      <c r="M180" s="11">
        <v>65886278</v>
      </c>
      <c r="N180" s="11">
        <v>172</v>
      </c>
      <c r="O180" s="11" t="s">
        <v>13</v>
      </c>
      <c r="Q180" s="15">
        <v>72364630</v>
      </c>
      <c r="R180" s="15">
        <v>72364630</v>
      </c>
      <c r="S180" s="16">
        <v>2.870699930843493E-3</v>
      </c>
      <c r="T180" s="17">
        <v>8.5165916000676015E-5</v>
      </c>
      <c r="U180" s="15">
        <v>0.01</v>
      </c>
      <c r="V180" s="15">
        <v>4767054933.0600004</v>
      </c>
    </row>
    <row r="181" spans="1:22">
      <c r="A181" s="11">
        <v>105427</v>
      </c>
      <c r="B181" s="11">
        <v>22134</v>
      </c>
      <c r="C181" s="11" t="s">
        <v>12</v>
      </c>
      <c r="D181" s="15">
        <v>293.02</v>
      </c>
      <c r="E181" s="60" t="e">
        <f t="shared" si="4"/>
        <v>#VALUE!</v>
      </c>
      <c r="F181" s="15" t="b">
        <f t="shared" si="5"/>
        <v>1</v>
      </c>
      <c r="G181" s="15">
        <v>293.02</v>
      </c>
      <c r="H181" s="15">
        <v>251495.5</v>
      </c>
      <c r="I181" s="15">
        <v>404410.71</v>
      </c>
      <c r="J181" s="15">
        <v>0</v>
      </c>
      <c r="K181" s="15">
        <v>404410.71</v>
      </c>
      <c r="L181" s="11">
        <v>105427</v>
      </c>
      <c r="M181" s="11">
        <v>105427</v>
      </c>
      <c r="N181" s="11">
        <v>173</v>
      </c>
      <c r="O181" s="11" t="s">
        <v>13</v>
      </c>
      <c r="Q181" s="15">
        <v>28429116</v>
      </c>
      <c r="R181" s="15">
        <v>28429116</v>
      </c>
      <c r="S181" s="16">
        <v>2.8595287605904375E-3</v>
      </c>
      <c r="T181" s="17">
        <v>6.4018874171113869E-5</v>
      </c>
      <c r="U181" s="15">
        <v>0.01</v>
      </c>
      <c r="V181" s="15">
        <v>6317054388.04</v>
      </c>
    </row>
    <row r="182" spans="1:22">
      <c r="A182" s="11">
        <v>71724559</v>
      </c>
      <c r="B182" s="11">
        <v>22134</v>
      </c>
      <c r="C182" s="11">
        <v>1E-4</v>
      </c>
      <c r="D182" s="15">
        <v>33.950000000000003</v>
      </c>
      <c r="E182" s="60">
        <f t="shared" si="4"/>
        <v>9.3965091968333786E-5</v>
      </c>
      <c r="F182" s="55" t="b">
        <f t="shared" si="5"/>
        <v>0</v>
      </c>
      <c r="G182" s="15">
        <v>33.950000000000003</v>
      </c>
      <c r="H182" s="15">
        <v>390735.4</v>
      </c>
      <c r="I182" s="15">
        <v>403682.41</v>
      </c>
      <c r="J182" s="15">
        <v>0</v>
      </c>
      <c r="K182" s="15">
        <v>403682.41</v>
      </c>
      <c r="L182" s="11">
        <v>71724559</v>
      </c>
      <c r="M182" s="11">
        <v>71724559</v>
      </c>
      <c r="N182" s="11">
        <v>174</v>
      </c>
      <c r="O182" s="11" t="s">
        <v>13</v>
      </c>
      <c r="Q182" s="15">
        <v>177425569</v>
      </c>
      <c r="R182" s="15">
        <v>177425569</v>
      </c>
      <c r="S182" s="16">
        <v>2.8543790582090684E-3</v>
      </c>
      <c r="T182" s="17">
        <v>8.8375086456676379E-5</v>
      </c>
      <c r="U182" s="15">
        <v>0.01</v>
      </c>
      <c r="V182" s="15">
        <v>4567830439.3800001</v>
      </c>
    </row>
    <row r="183" spans="1:22">
      <c r="A183" s="11">
        <v>112857</v>
      </c>
      <c r="B183" s="11">
        <v>22134</v>
      </c>
      <c r="C183" s="11" t="s">
        <v>12</v>
      </c>
      <c r="D183" s="15">
        <v>18.940000000000001</v>
      </c>
      <c r="E183" s="60" t="e">
        <f t="shared" si="4"/>
        <v>#VALUE!</v>
      </c>
      <c r="F183" s="55" t="b">
        <f t="shared" si="5"/>
        <v>0</v>
      </c>
      <c r="G183" s="15">
        <v>18.940000000000001</v>
      </c>
      <c r="H183" s="15">
        <v>480534.78</v>
      </c>
      <c r="I183" s="15">
        <v>403618.62</v>
      </c>
      <c r="J183" s="15">
        <v>0</v>
      </c>
      <c r="K183" s="15">
        <v>403618.62</v>
      </c>
      <c r="L183" s="11">
        <v>112857</v>
      </c>
      <c r="M183" s="11">
        <v>112857</v>
      </c>
      <c r="N183" s="11">
        <v>175</v>
      </c>
      <c r="O183" s="11" t="s">
        <v>13</v>
      </c>
      <c r="Q183" s="15">
        <v>580152393</v>
      </c>
      <c r="R183" s="15">
        <v>580152393</v>
      </c>
      <c r="S183" s="16">
        <v>2.8539280084838078E-3</v>
      </c>
      <c r="T183" s="17">
        <v>4.8438996958511208E-5</v>
      </c>
      <c r="U183" s="15">
        <v>0</v>
      </c>
      <c r="V183" s="15">
        <v>8332513993.75</v>
      </c>
    </row>
    <row r="184" spans="1:22">
      <c r="A184" s="11">
        <v>8824069</v>
      </c>
      <c r="B184" s="11">
        <v>22134</v>
      </c>
      <c r="C184" s="11" t="s">
        <v>12</v>
      </c>
      <c r="D184" s="15">
        <v>20.75</v>
      </c>
      <c r="E184" s="60" t="e">
        <f t="shared" si="4"/>
        <v>#VALUE!</v>
      </c>
      <c r="F184" s="55" t="b">
        <f t="shared" si="5"/>
        <v>0</v>
      </c>
      <c r="G184" s="15">
        <v>20.75</v>
      </c>
      <c r="H184" s="15">
        <v>384938.89</v>
      </c>
      <c r="I184" s="15">
        <v>399217.6</v>
      </c>
      <c r="J184" s="15">
        <v>0</v>
      </c>
      <c r="K184" s="15">
        <v>399217.6</v>
      </c>
      <c r="L184" s="11">
        <v>8824069</v>
      </c>
      <c r="M184" s="11">
        <v>310442</v>
      </c>
      <c r="N184" s="11">
        <v>176</v>
      </c>
      <c r="O184" s="11" t="s">
        <v>13</v>
      </c>
      <c r="Q184" s="15">
        <v>197944735</v>
      </c>
      <c r="R184" s="15">
        <v>197944735</v>
      </c>
      <c r="S184" s="16">
        <v>2.8228090421588709E-3</v>
      </c>
      <c r="T184" s="17">
        <v>1.2817213855170233E-4</v>
      </c>
      <c r="U184" s="15">
        <v>0.01</v>
      </c>
      <c r="V184" s="15">
        <v>3114698752.0900002</v>
      </c>
    </row>
    <row r="185" spans="1:22">
      <c r="A185" s="11">
        <v>68881663</v>
      </c>
      <c r="B185" s="11">
        <v>22134</v>
      </c>
      <c r="C185" s="11" t="s">
        <v>12</v>
      </c>
      <c r="D185" s="15">
        <v>8.32</v>
      </c>
      <c r="E185" s="60" t="e">
        <f t="shared" si="4"/>
        <v>#VALUE!</v>
      </c>
      <c r="F185" s="55" t="b">
        <f t="shared" si="5"/>
        <v>0</v>
      </c>
      <c r="G185" s="15">
        <v>8.32</v>
      </c>
      <c r="H185" s="15">
        <v>428696.59</v>
      </c>
      <c r="I185" s="15">
        <v>398504.47</v>
      </c>
      <c r="J185" s="15">
        <v>0</v>
      </c>
      <c r="K185" s="15">
        <v>398504.47</v>
      </c>
      <c r="L185" s="11">
        <v>68881663</v>
      </c>
      <c r="M185" s="11">
        <v>68881663</v>
      </c>
      <c r="N185" s="11">
        <v>177</v>
      </c>
      <c r="O185" s="11" t="s">
        <v>13</v>
      </c>
      <c r="Q185" s="15">
        <v>196590905</v>
      </c>
      <c r="R185" s="15">
        <v>196590905</v>
      </c>
      <c r="S185" s="16">
        <v>2.8177666046204589E-3</v>
      </c>
      <c r="T185" s="17">
        <v>3.2128648067416952E-4</v>
      </c>
      <c r="U185" s="15">
        <v>0.03</v>
      </c>
      <c r="V185" s="15">
        <v>1240339989.29</v>
      </c>
    </row>
    <row r="186" spans="1:22">
      <c r="A186" s="11">
        <v>64389581</v>
      </c>
      <c r="B186" s="11">
        <v>22134</v>
      </c>
      <c r="C186" s="11" t="s">
        <v>12</v>
      </c>
      <c r="D186" s="15">
        <v>99.33</v>
      </c>
      <c r="E186" s="60" t="e">
        <f t="shared" si="4"/>
        <v>#VALUE!</v>
      </c>
      <c r="F186" s="55" t="b">
        <f t="shared" si="5"/>
        <v>0</v>
      </c>
      <c r="G186" s="15">
        <v>99.33</v>
      </c>
      <c r="H186" s="15">
        <v>505520.36</v>
      </c>
      <c r="I186" s="15">
        <v>396355.85</v>
      </c>
      <c r="J186" s="15">
        <v>0</v>
      </c>
      <c r="K186" s="15">
        <v>396355.85</v>
      </c>
      <c r="L186" s="11">
        <v>64389581</v>
      </c>
      <c r="M186" s="11">
        <v>64389581</v>
      </c>
      <c r="N186" s="11">
        <v>178</v>
      </c>
      <c r="O186" s="11" t="s">
        <v>13</v>
      </c>
      <c r="Q186" s="15">
        <v>34302451</v>
      </c>
      <c r="R186" s="15">
        <v>34302451</v>
      </c>
      <c r="S186" s="16">
        <v>2.80257402803024E-3</v>
      </c>
      <c r="T186" s="17">
        <v>1.5340011709367356E-4</v>
      </c>
      <c r="U186" s="15">
        <v>0.02</v>
      </c>
      <c r="V186" s="15">
        <v>2583804090.3099999</v>
      </c>
    </row>
    <row r="187" spans="1:22">
      <c r="A187" s="11">
        <v>64226677</v>
      </c>
      <c r="B187" s="11">
        <v>22134</v>
      </c>
      <c r="C187" s="11" t="s">
        <v>12</v>
      </c>
      <c r="D187" s="15">
        <v>79</v>
      </c>
      <c r="E187" s="60" t="e">
        <f t="shared" si="4"/>
        <v>#VALUE!</v>
      </c>
      <c r="F187" s="55" t="b">
        <f t="shared" si="5"/>
        <v>0</v>
      </c>
      <c r="G187" s="15">
        <v>79</v>
      </c>
      <c r="H187" s="15">
        <v>393402.49</v>
      </c>
      <c r="I187" s="15">
        <v>394011.53</v>
      </c>
      <c r="J187" s="15">
        <v>0</v>
      </c>
      <c r="K187" s="15">
        <v>394011.53</v>
      </c>
      <c r="L187" s="11">
        <v>64226677</v>
      </c>
      <c r="M187" s="11">
        <v>64226677</v>
      </c>
      <c r="N187" s="11">
        <v>179</v>
      </c>
      <c r="O187" s="11" t="s">
        <v>13</v>
      </c>
      <c r="Q187" s="15">
        <v>41413162</v>
      </c>
      <c r="R187" s="15">
        <v>41413162</v>
      </c>
      <c r="S187" s="16">
        <v>2.7859976854699075E-3</v>
      </c>
      <c r="T187" s="17">
        <v>1.5881424364553472E-4</v>
      </c>
      <c r="U187" s="15">
        <v>0.02</v>
      </c>
      <c r="V187" s="15">
        <v>2480958388.5900002</v>
      </c>
    </row>
    <row r="188" spans="1:22">
      <c r="A188" s="11">
        <v>102872</v>
      </c>
      <c r="B188" s="11">
        <v>22134</v>
      </c>
      <c r="C188" s="11" t="s">
        <v>12</v>
      </c>
      <c r="D188" s="15">
        <v>119.42</v>
      </c>
      <c r="E188" s="60" t="e">
        <f t="shared" si="4"/>
        <v>#VALUE!</v>
      </c>
      <c r="F188" s="55" t="b">
        <f t="shared" si="5"/>
        <v>0</v>
      </c>
      <c r="G188" s="15">
        <v>119.42</v>
      </c>
      <c r="H188" s="15">
        <v>359786.37</v>
      </c>
      <c r="I188" s="15">
        <v>393387.79</v>
      </c>
      <c r="J188" s="15">
        <v>0</v>
      </c>
      <c r="K188" s="15">
        <v>393387.79</v>
      </c>
      <c r="L188" s="11">
        <v>102872</v>
      </c>
      <c r="M188" s="11">
        <v>102872</v>
      </c>
      <c r="N188" s="11">
        <v>180</v>
      </c>
      <c r="O188" s="11" t="s">
        <v>13</v>
      </c>
      <c r="Q188" s="15">
        <v>14366784</v>
      </c>
      <c r="R188" s="15">
        <v>14366784</v>
      </c>
      <c r="S188" s="16">
        <v>2.7815873114985287E-3</v>
      </c>
      <c r="T188" s="17">
        <v>3.0236411990324348E-4</v>
      </c>
      <c r="U188" s="15">
        <v>0.03</v>
      </c>
      <c r="V188" s="15">
        <v>1301039918.78</v>
      </c>
    </row>
    <row r="189" spans="1:22">
      <c r="A189" s="11">
        <v>68768708</v>
      </c>
      <c r="B189" s="11">
        <v>22134</v>
      </c>
      <c r="C189" s="11" t="s">
        <v>12</v>
      </c>
      <c r="D189" s="15">
        <v>8.26</v>
      </c>
      <c r="E189" s="60" t="e">
        <f t="shared" si="4"/>
        <v>#VALUE!</v>
      </c>
      <c r="F189" s="55" t="b">
        <f t="shared" si="5"/>
        <v>0</v>
      </c>
      <c r="G189" s="15">
        <v>8.26</v>
      </c>
      <c r="H189" s="15">
        <v>752539.38</v>
      </c>
      <c r="I189" s="15">
        <v>393219.09</v>
      </c>
      <c r="J189" s="15">
        <v>0</v>
      </c>
      <c r="K189" s="15">
        <v>393219.09</v>
      </c>
      <c r="L189" s="11">
        <v>68768708</v>
      </c>
      <c r="M189" s="11">
        <v>68768708</v>
      </c>
      <c r="N189" s="11">
        <v>181</v>
      </c>
      <c r="O189" s="11" t="s">
        <v>13</v>
      </c>
      <c r="Q189" s="15">
        <v>979334237</v>
      </c>
      <c r="R189" s="15">
        <v>979334237</v>
      </c>
      <c r="S189" s="16">
        <v>2.78039445856466E-3</v>
      </c>
      <c r="T189" s="17">
        <v>6.4101710762512636E-5</v>
      </c>
      <c r="U189" s="15">
        <v>0.01</v>
      </c>
      <c r="V189" s="15">
        <v>6134299464.4399996</v>
      </c>
    </row>
    <row r="190" spans="1:22">
      <c r="A190" s="11">
        <v>20965609</v>
      </c>
      <c r="B190" s="11">
        <v>22134</v>
      </c>
      <c r="C190" s="11" t="s">
        <v>12</v>
      </c>
      <c r="D190" s="15">
        <v>91.11</v>
      </c>
      <c r="E190" s="60" t="e">
        <f t="shared" si="4"/>
        <v>#VALUE!</v>
      </c>
      <c r="F190" s="55" t="b">
        <f t="shared" si="5"/>
        <v>0</v>
      </c>
      <c r="G190" s="15">
        <v>91.11</v>
      </c>
      <c r="H190" s="15">
        <v>494558.05</v>
      </c>
      <c r="I190" s="15">
        <v>391606.49</v>
      </c>
      <c r="J190" s="15">
        <v>0</v>
      </c>
      <c r="K190" s="15">
        <v>391606.49</v>
      </c>
      <c r="L190" s="11">
        <v>20965609</v>
      </c>
      <c r="M190" s="11">
        <v>20965609</v>
      </c>
      <c r="N190" s="11">
        <v>182</v>
      </c>
      <c r="O190" s="11" t="s">
        <v>13</v>
      </c>
      <c r="Q190" s="15">
        <v>26819486</v>
      </c>
      <c r="R190" s="15">
        <v>26819486</v>
      </c>
      <c r="S190" s="16">
        <v>2.76899200070362E-3</v>
      </c>
      <c r="T190" s="17">
        <v>2.1133887502541995E-4</v>
      </c>
      <c r="U190" s="15">
        <v>0.02</v>
      </c>
      <c r="V190" s="15">
        <v>1852978965.4300001</v>
      </c>
    </row>
    <row r="191" spans="1:22">
      <c r="A191" s="11">
        <v>71307375</v>
      </c>
      <c r="B191" s="11">
        <v>22134</v>
      </c>
      <c r="C191" s="11" t="s">
        <v>12</v>
      </c>
      <c r="D191" s="15">
        <v>24.12</v>
      </c>
      <c r="E191" s="60" t="e">
        <f t="shared" si="4"/>
        <v>#VALUE!</v>
      </c>
      <c r="F191" s="55" t="b">
        <f t="shared" si="5"/>
        <v>0</v>
      </c>
      <c r="G191" s="15">
        <v>24.12</v>
      </c>
      <c r="H191" s="15">
        <v>432413.41</v>
      </c>
      <c r="I191" s="15">
        <v>389391.58</v>
      </c>
      <c r="J191" s="15">
        <v>0</v>
      </c>
      <c r="K191" s="15">
        <v>389391.58</v>
      </c>
      <c r="L191" s="11">
        <v>71307375</v>
      </c>
      <c r="M191" s="11">
        <v>71307375</v>
      </c>
      <c r="N191" s="11">
        <v>183</v>
      </c>
      <c r="O191" s="11" t="s">
        <v>13</v>
      </c>
      <c r="Q191" s="15">
        <v>191681592</v>
      </c>
      <c r="R191" s="15">
        <v>191681592</v>
      </c>
      <c r="S191" s="16">
        <v>2.7533306972551547E-3</v>
      </c>
      <c r="T191" s="17">
        <v>1.1106439474897516E-4</v>
      </c>
      <c r="U191" s="15">
        <v>0.01</v>
      </c>
      <c r="V191" s="15">
        <v>3505998307.3800001</v>
      </c>
    </row>
    <row r="192" spans="1:22">
      <c r="A192" s="11">
        <v>305945</v>
      </c>
      <c r="B192" s="11">
        <v>22134</v>
      </c>
      <c r="C192" s="11" t="s">
        <v>12</v>
      </c>
      <c r="D192" s="15">
        <v>273.79000000000002</v>
      </c>
      <c r="E192" s="60" t="e">
        <f t="shared" si="4"/>
        <v>#VALUE!</v>
      </c>
      <c r="F192" s="55" t="b">
        <f t="shared" si="5"/>
        <v>0</v>
      </c>
      <c r="G192" s="15">
        <v>273.79000000000002</v>
      </c>
      <c r="H192" s="15">
        <v>247253.07</v>
      </c>
      <c r="I192" s="15">
        <v>384721.98</v>
      </c>
      <c r="J192" s="15">
        <v>0</v>
      </c>
      <c r="K192" s="15">
        <v>384721.98</v>
      </c>
      <c r="L192" s="11">
        <v>305945</v>
      </c>
      <c r="M192" s="11">
        <v>305945</v>
      </c>
      <c r="N192" s="11">
        <v>184</v>
      </c>
      <c r="O192" s="11" t="s">
        <v>13</v>
      </c>
      <c r="Q192" s="15">
        <v>48661915</v>
      </c>
      <c r="R192" s="15">
        <v>48661915</v>
      </c>
      <c r="S192" s="16">
        <v>2.7203126411793075E-3</v>
      </c>
      <c r="T192" s="17">
        <v>3.8079060390451136E-5</v>
      </c>
      <c r="U192" s="15">
        <v>0</v>
      </c>
      <c r="V192" s="15">
        <v>10103242465.940001</v>
      </c>
    </row>
    <row r="193" spans="1:22">
      <c r="A193" s="11">
        <v>44085122</v>
      </c>
      <c r="B193" s="11">
        <v>22134</v>
      </c>
      <c r="C193" s="11" t="s">
        <v>12</v>
      </c>
      <c r="D193" s="15">
        <v>8.3699999999999992</v>
      </c>
      <c r="E193" s="60" t="e">
        <f t="shared" si="4"/>
        <v>#VALUE!</v>
      </c>
      <c r="F193" s="55" t="b">
        <f t="shared" si="5"/>
        <v>0</v>
      </c>
      <c r="G193" s="15">
        <v>8.3699999999999992</v>
      </c>
      <c r="H193" s="15">
        <v>788869.17</v>
      </c>
      <c r="I193" s="15">
        <v>379591.91</v>
      </c>
      <c r="J193" s="15">
        <v>0</v>
      </c>
      <c r="K193" s="15">
        <v>379591.91</v>
      </c>
      <c r="L193" s="11">
        <v>44085122</v>
      </c>
      <c r="M193" s="11">
        <v>44085122</v>
      </c>
      <c r="N193" s="11">
        <v>185</v>
      </c>
      <c r="O193" s="11" t="s">
        <v>13</v>
      </c>
      <c r="Q193" s="15">
        <v>51612984</v>
      </c>
      <c r="R193" s="15">
        <v>51612984</v>
      </c>
      <c r="S193" s="16">
        <v>2.6840386693331064E-3</v>
      </c>
      <c r="T193" s="17">
        <v>1.1587200616031035E-3</v>
      </c>
      <c r="U193" s="15">
        <v>0.12</v>
      </c>
      <c r="V193" s="15">
        <v>327595872.88</v>
      </c>
    </row>
    <row r="194" spans="1:22">
      <c r="A194" s="11">
        <v>108536</v>
      </c>
      <c r="B194" s="11">
        <v>22134</v>
      </c>
      <c r="C194" s="11" t="s">
        <v>12</v>
      </c>
      <c r="D194" s="15">
        <v>33.97</v>
      </c>
      <c r="E194" s="60" t="e">
        <f t="shared" si="4"/>
        <v>#VALUE!</v>
      </c>
      <c r="F194" s="55" t="b">
        <f t="shared" si="5"/>
        <v>0</v>
      </c>
      <c r="G194" s="15">
        <v>33.97</v>
      </c>
      <c r="H194" s="15">
        <v>372778.19</v>
      </c>
      <c r="I194" s="15">
        <v>378108.49</v>
      </c>
      <c r="J194" s="15">
        <v>0</v>
      </c>
      <c r="K194" s="15">
        <v>378108.49</v>
      </c>
      <c r="L194" s="11">
        <v>108536</v>
      </c>
      <c r="M194" s="11">
        <v>108536</v>
      </c>
      <c r="N194" s="11">
        <v>186</v>
      </c>
      <c r="O194" s="11" t="s">
        <v>13</v>
      </c>
      <c r="Q194" s="15">
        <v>114534004</v>
      </c>
      <c r="R194" s="15">
        <v>114534004</v>
      </c>
      <c r="S194" s="16">
        <v>2.6735496242876996E-3</v>
      </c>
      <c r="T194" s="17">
        <v>1.2815408077412538E-4</v>
      </c>
      <c r="U194" s="15">
        <v>0.01</v>
      </c>
      <c r="V194" s="15">
        <v>2950420991.0100002</v>
      </c>
    </row>
    <row r="195" spans="1:22">
      <c r="A195" s="11">
        <v>48322458</v>
      </c>
      <c r="B195" s="11">
        <v>22134</v>
      </c>
      <c r="C195" s="11" t="s">
        <v>12</v>
      </c>
      <c r="D195" s="15">
        <v>62.74</v>
      </c>
      <c r="E195" s="60" t="e">
        <f t="shared" si="4"/>
        <v>#VALUE!</v>
      </c>
      <c r="F195" s="55" t="b">
        <f t="shared" si="5"/>
        <v>0</v>
      </c>
      <c r="G195" s="15">
        <v>62.74</v>
      </c>
      <c r="H195" s="15">
        <v>312078.46999999997</v>
      </c>
      <c r="I195" s="15">
        <v>377667.49</v>
      </c>
      <c r="J195" s="15">
        <v>0</v>
      </c>
      <c r="K195" s="15">
        <v>377667.49</v>
      </c>
      <c r="L195" s="11">
        <v>48322458</v>
      </c>
      <c r="M195" s="11">
        <v>48322458</v>
      </c>
      <c r="N195" s="11">
        <v>187</v>
      </c>
      <c r="O195" s="11" t="s">
        <v>13</v>
      </c>
      <c r="Q195" s="15">
        <v>76383438</v>
      </c>
      <c r="R195" s="15">
        <v>76383438</v>
      </c>
      <c r="S195" s="16">
        <v>2.6704313780290373E-3</v>
      </c>
      <c r="T195" s="17">
        <v>1.0392305201030622E-4</v>
      </c>
      <c r="U195" s="15">
        <v>0.01</v>
      </c>
      <c r="V195" s="15">
        <v>3634106992.5700002</v>
      </c>
    </row>
    <row r="196" spans="1:22">
      <c r="A196" s="11">
        <v>21101787</v>
      </c>
      <c r="B196" s="11">
        <v>22134</v>
      </c>
      <c r="C196" s="11" t="s">
        <v>12</v>
      </c>
      <c r="D196" s="15">
        <v>345.64</v>
      </c>
      <c r="E196" s="60" t="e">
        <f t="shared" si="4"/>
        <v>#VALUE!</v>
      </c>
      <c r="F196" s="55" t="b">
        <f t="shared" si="5"/>
        <v>0</v>
      </c>
      <c r="G196" s="15">
        <v>345.64</v>
      </c>
      <c r="H196" s="15">
        <v>359486.71999999997</v>
      </c>
      <c r="I196" s="15">
        <v>376385.11</v>
      </c>
      <c r="J196" s="15">
        <v>0</v>
      </c>
      <c r="K196" s="15">
        <v>376385.11</v>
      </c>
      <c r="L196" s="11">
        <v>21101787</v>
      </c>
      <c r="M196" s="11">
        <v>21101787</v>
      </c>
      <c r="N196" s="11">
        <v>188</v>
      </c>
      <c r="O196" s="11" t="s">
        <v>13</v>
      </c>
      <c r="Q196" s="15">
        <v>26299915</v>
      </c>
      <c r="R196" s="15">
        <v>26299915</v>
      </c>
      <c r="S196" s="16">
        <v>2.6613638573098012E-3</v>
      </c>
      <c r="T196" s="17">
        <v>5.4600936923180172E-5</v>
      </c>
      <c r="U196" s="15">
        <v>0.01</v>
      </c>
      <c r="V196" s="15">
        <v>6893381894.3400002</v>
      </c>
    </row>
    <row r="197" spans="1:22">
      <c r="A197" s="11">
        <v>8651839</v>
      </c>
      <c r="B197" s="11">
        <v>22134</v>
      </c>
      <c r="C197" s="11" t="s">
        <v>12</v>
      </c>
      <c r="D197" s="15">
        <v>86.79</v>
      </c>
      <c r="E197" s="60" t="e">
        <f t="shared" si="4"/>
        <v>#VALUE!</v>
      </c>
      <c r="F197" s="55" t="b">
        <f t="shared" si="5"/>
        <v>0</v>
      </c>
      <c r="G197" s="15">
        <v>86.79</v>
      </c>
      <c r="H197" s="15">
        <v>474768.65</v>
      </c>
      <c r="I197" s="15">
        <v>368826.24</v>
      </c>
      <c r="J197" s="15">
        <v>0</v>
      </c>
      <c r="K197" s="15">
        <v>368826.24</v>
      </c>
      <c r="L197" s="11">
        <v>8651839</v>
      </c>
      <c r="M197" s="11">
        <v>8651839</v>
      </c>
      <c r="N197" s="11">
        <v>189</v>
      </c>
      <c r="O197" s="11" t="s">
        <v>13</v>
      </c>
      <c r="Q197" s="15">
        <v>19340722</v>
      </c>
      <c r="R197" s="15">
        <v>19340722</v>
      </c>
      <c r="S197" s="16">
        <v>2.6079161972254175E-3</v>
      </c>
      <c r="T197" s="17">
        <v>2.8975133399880315E-4</v>
      </c>
      <c r="U197" s="15">
        <v>0.03</v>
      </c>
      <c r="V197" s="15">
        <v>1272906098.1700001</v>
      </c>
    </row>
    <row r="198" spans="1:22">
      <c r="A198" s="11">
        <v>101489</v>
      </c>
      <c r="B198" s="11">
        <v>22134</v>
      </c>
      <c r="C198" s="11" t="s">
        <v>12</v>
      </c>
      <c r="D198" s="15">
        <v>93.41</v>
      </c>
      <c r="E198" s="60" t="e">
        <f t="shared" si="4"/>
        <v>#VALUE!</v>
      </c>
      <c r="F198" s="15" t="b">
        <f t="shared" si="5"/>
        <v>1</v>
      </c>
      <c r="G198" s="15">
        <v>93.41</v>
      </c>
      <c r="H198" s="15">
        <v>346446.5</v>
      </c>
      <c r="I198" s="15">
        <v>363170.6</v>
      </c>
      <c r="J198" s="15">
        <v>0</v>
      </c>
      <c r="K198" s="15">
        <v>363170.6</v>
      </c>
      <c r="L198" s="11">
        <v>101489</v>
      </c>
      <c r="M198" s="11">
        <v>101489</v>
      </c>
      <c r="N198" s="11">
        <v>190</v>
      </c>
      <c r="O198" s="11" t="s">
        <v>13</v>
      </c>
      <c r="Q198" s="15">
        <v>96932941</v>
      </c>
      <c r="R198" s="15">
        <v>96932941</v>
      </c>
      <c r="S198" s="16">
        <v>2.5679259970659172E-3</v>
      </c>
      <c r="T198" s="17">
        <v>5.2892236087214151E-5</v>
      </c>
      <c r="U198" s="15">
        <v>0.01</v>
      </c>
      <c r="V198" s="15">
        <v>6866236462.3999996</v>
      </c>
    </row>
    <row r="199" spans="1:22">
      <c r="A199" s="11">
        <v>69349999</v>
      </c>
      <c r="B199" s="11">
        <v>22134</v>
      </c>
      <c r="C199" s="11">
        <v>1E-3</v>
      </c>
      <c r="D199" s="15">
        <v>2.77</v>
      </c>
      <c r="E199" s="60">
        <f t="shared" si="4"/>
        <v>9.3965091968333783E-4</v>
      </c>
      <c r="F199" s="55" t="b">
        <f t="shared" si="5"/>
        <v>0</v>
      </c>
      <c r="G199" s="15">
        <v>2.77</v>
      </c>
      <c r="H199" s="15">
        <v>413928.01</v>
      </c>
      <c r="I199" s="15">
        <v>360549.52</v>
      </c>
      <c r="J199" s="15">
        <v>0</v>
      </c>
      <c r="K199" s="15">
        <v>360549.52</v>
      </c>
      <c r="L199" s="11">
        <v>69349999</v>
      </c>
      <c r="M199" s="11">
        <v>69349999</v>
      </c>
      <c r="N199" s="11">
        <v>191</v>
      </c>
      <c r="O199" s="11" t="s">
        <v>13</v>
      </c>
      <c r="Q199" s="15">
        <v>246564864</v>
      </c>
      <c r="R199" s="15">
        <v>246564864</v>
      </c>
      <c r="S199" s="16">
        <v>2.5493927251755452E-3</v>
      </c>
      <c r="T199" s="17">
        <v>6.9614541672896265E-4</v>
      </c>
      <c r="U199" s="15">
        <v>7.0000000000000007E-2</v>
      </c>
      <c r="V199" s="15">
        <v>517922708.87</v>
      </c>
    </row>
    <row r="200" spans="1:22">
      <c r="A200" s="11">
        <v>9315000</v>
      </c>
      <c r="B200" s="11">
        <v>22134</v>
      </c>
      <c r="C200" s="11" t="s">
        <v>12</v>
      </c>
      <c r="D200" s="15">
        <v>30.43</v>
      </c>
      <c r="E200" s="60" t="e">
        <f t="shared" si="4"/>
        <v>#VALUE!</v>
      </c>
      <c r="F200" s="55" t="b">
        <f t="shared" si="5"/>
        <v>0</v>
      </c>
      <c r="G200" s="15">
        <v>30.43</v>
      </c>
      <c r="H200" s="15">
        <v>404187.17</v>
      </c>
      <c r="I200" s="15">
        <v>357351.16</v>
      </c>
      <c r="J200" s="15">
        <v>0</v>
      </c>
      <c r="K200" s="15">
        <v>357351.16</v>
      </c>
      <c r="L200" s="11">
        <v>9315000</v>
      </c>
      <c r="M200" s="11">
        <v>9315000</v>
      </c>
      <c r="N200" s="11">
        <v>192</v>
      </c>
      <c r="O200" s="11" t="s">
        <v>13</v>
      </c>
      <c r="Q200" s="15">
        <v>156383708</v>
      </c>
      <c r="R200" s="15">
        <v>156383708</v>
      </c>
      <c r="S200" s="16">
        <v>2.5267775911531993E-3</v>
      </c>
      <c r="T200" s="17">
        <v>9.902566065257897E-5</v>
      </c>
      <c r="U200" s="15">
        <v>0.01</v>
      </c>
      <c r="V200" s="15">
        <v>3608672314.2800002</v>
      </c>
    </row>
    <row r="201" spans="1:22">
      <c r="A201" s="11">
        <v>302794</v>
      </c>
      <c r="B201" s="11">
        <v>22134</v>
      </c>
      <c r="C201" s="11" t="s">
        <v>12</v>
      </c>
      <c r="D201" s="15">
        <v>57.56</v>
      </c>
      <c r="E201" s="60" t="e">
        <f t="shared" si="4"/>
        <v>#VALUE!</v>
      </c>
      <c r="F201" s="55" t="b">
        <f t="shared" si="5"/>
        <v>0</v>
      </c>
      <c r="G201" s="15">
        <v>57.56</v>
      </c>
      <c r="H201" s="15">
        <v>338297.11</v>
      </c>
      <c r="I201" s="15">
        <v>355172.31</v>
      </c>
      <c r="J201" s="15">
        <v>0</v>
      </c>
      <c r="K201" s="15">
        <v>355172.31</v>
      </c>
      <c r="L201" s="11">
        <v>302794</v>
      </c>
      <c r="M201" s="11">
        <v>302794</v>
      </c>
      <c r="N201" s="11">
        <v>193</v>
      </c>
      <c r="O201" s="11" t="s">
        <v>13</v>
      </c>
      <c r="Q201" s="15">
        <v>16785899</v>
      </c>
      <c r="R201" s="15">
        <v>16785899</v>
      </c>
      <c r="S201" s="16">
        <v>2.5113712626709185E-3</v>
      </c>
      <c r="T201" s="17">
        <v>4.8475211247249851E-4</v>
      </c>
      <c r="U201" s="15">
        <v>0.05</v>
      </c>
      <c r="V201" s="15">
        <v>732688524.42999995</v>
      </c>
    </row>
    <row r="202" spans="1:22">
      <c r="A202" s="11">
        <v>194917</v>
      </c>
      <c r="B202" s="11">
        <v>22134</v>
      </c>
      <c r="C202" s="11" t="s">
        <v>12</v>
      </c>
      <c r="D202" s="15">
        <v>249.69</v>
      </c>
      <c r="E202" s="60" t="e">
        <f t="shared" si="4"/>
        <v>#VALUE!</v>
      </c>
      <c r="F202" s="55" t="b">
        <f t="shared" si="5"/>
        <v>0</v>
      </c>
      <c r="G202" s="15">
        <v>249.69</v>
      </c>
      <c r="H202" s="15">
        <v>388560.63</v>
      </c>
      <c r="I202" s="15">
        <v>347449.12</v>
      </c>
      <c r="J202" s="15">
        <v>0</v>
      </c>
      <c r="K202" s="15">
        <v>347449.12</v>
      </c>
      <c r="L202" s="11">
        <v>194917</v>
      </c>
      <c r="M202" s="11">
        <v>194917</v>
      </c>
      <c r="N202" s="11">
        <v>194</v>
      </c>
      <c r="O202" s="11" t="s">
        <v>13</v>
      </c>
      <c r="Q202" s="15">
        <v>23299555</v>
      </c>
      <c r="R202" s="15">
        <v>23299555</v>
      </c>
      <c r="S202" s="16">
        <v>2.4567617199896565E-3</v>
      </c>
      <c r="T202" s="17">
        <v>7.8756868961660429E-5</v>
      </c>
      <c r="U202" s="15">
        <v>0.01</v>
      </c>
      <c r="V202" s="15">
        <v>4411667510.1599998</v>
      </c>
    </row>
    <row r="203" spans="1:22">
      <c r="A203" s="11">
        <v>883929</v>
      </c>
      <c r="B203" s="11">
        <v>22134</v>
      </c>
      <c r="C203" s="11" t="s">
        <v>12</v>
      </c>
      <c r="D203" s="15">
        <v>36.1</v>
      </c>
      <c r="E203" s="60" t="e">
        <f t="shared" si="4"/>
        <v>#VALUE!</v>
      </c>
      <c r="F203" s="55" t="b">
        <f t="shared" si="5"/>
        <v>0</v>
      </c>
      <c r="G203" s="15">
        <v>36.1</v>
      </c>
      <c r="H203" s="15">
        <v>334153.64</v>
      </c>
      <c r="I203" s="15">
        <v>346244.63</v>
      </c>
      <c r="J203" s="15">
        <v>0</v>
      </c>
      <c r="K203" s="15">
        <v>346244.63</v>
      </c>
      <c r="L203" s="11">
        <v>883929</v>
      </c>
      <c r="M203" s="11">
        <v>883929</v>
      </c>
      <c r="N203" s="11">
        <v>195</v>
      </c>
      <c r="O203" s="11" t="s">
        <v>13</v>
      </c>
      <c r="Q203" s="15">
        <v>152219250</v>
      </c>
      <c r="R203" s="15">
        <v>152219250</v>
      </c>
      <c r="S203" s="16">
        <v>2.44824494802572E-3</v>
      </c>
      <c r="T203" s="17">
        <v>8.3090673485777922E-5</v>
      </c>
      <c r="U203" s="15">
        <v>0.01</v>
      </c>
      <c r="V203" s="15">
        <v>4167069726.0500002</v>
      </c>
    </row>
    <row r="204" spans="1:22">
      <c r="A204" s="11">
        <v>69646988</v>
      </c>
      <c r="B204" s="11">
        <v>22134</v>
      </c>
      <c r="C204" s="11" t="s">
        <v>12</v>
      </c>
      <c r="D204" s="15">
        <v>14.27</v>
      </c>
      <c r="E204" s="60" t="e">
        <f t="shared" ref="E204:E267" si="6">IF($C$291=0,0,C204/$C$291)</f>
        <v>#VALUE!</v>
      </c>
      <c r="F204" s="15" t="b">
        <f t="shared" ref="F204:F267" si="7">IF(OR(C204="",C205=""),FALSE,C204&gt;C205)</f>
        <v>1</v>
      </c>
      <c r="G204" s="15">
        <v>14.27</v>
      </c>
      <c r="H204" s="15">
        <v>356721.81</v>
      </c>
      <c r="I204" s="15">
        <v>345923.33</v>
      </c>
      <c r="J204" s="15">
        <v>0</v>
      </c>
      <c r="K204" s="15">
        <v>345923.33</v>
      </c>
      <c r="L204" s="11">
        <v>69646988</v>
      </c>
      <c r="M204" s="11">
        <v>69646988</v>
      </c>
      <c r="N204" s="11">
        <v>196</v>
      </c>
      <c r="O204" s="11" t="s">
        <v>13</v>
      </c>
      <c r="Q204" s="15">
        <v>95164645</v>
      </c>
      <c r="R204" s="15">
        <v>95164645</v>
      </c>
      <c r="S204" s="16">
        <v>2.4459730828944094E-3</v>
      </c>
      <c r="T204" s="17">
        <v>3.3591256500772952E-4</v>
      </c>
      <c r="U204" s="15">
        <v>0.03</v>
      </c>
      <c r="V204" s="15">
        <v>1029801698.52</v>
      </c>
    </row>
    <row r="205" spans="1:22">
      <c r="A205" s="11">
        <v>41223436</v>
      </c>
      <c r="B205" s="11">
        <v>22134</v>
      </c>
      <c r="C205" s="11">
        <v>1E-3</v>
      </c>
      <c r="D205" s="15">
        <v>21.17</v>
      </c>
      <c r="E205" s="60">
        <f t="shared" si="6"/>
        <v>9.3965091968333783E-4</v>
      </c>
      <c r="F205" s="55" t="b">
        <f t="shared" si="7"/>
        <v>0</v>
      </c>
      <c r="G205" s="15">
        <v>21.17</v>
      </c>
      <c r="H205" s="15">
        <v>364225.38</v>
      </c>
      <c r="I205" s="15">
        <v>338395.72</v>
      </c>
      <c r="J205" s="15">
        <v>0</v>
      </c>
      <c r="K205" s="15">
        <v>338395.72</v>
      </c>
      <c r="L205" s="11">
        <v>41223436</v>
      </c>
      <c r="M205" s="11">
        <v>19681561</v>
      </c>
      <c r="N205" s="11">
        <v>197</v>
      </c>
      <c r="O205" s="11" t="s">
        <v>13</v>
      </c>
      <c r="Q205" s="15">
        <v>210735690</v>
      </c>
      <c r="R205" s="15">
        <v>210735690</v>
      </c>
      <c r="S205" s="16">
        <v>2.3927464576808774E-3</v>
      </c>
      <c r="T205" s="17">
        <v>1.0002577161941577E-4</v>
      </c>
      <c r="U205" s="15">
        <v>0.01</v>
      </c>
      <c r="V205" s="15">
        <v>3383085324.1300001</v>
      </c>
    </row>
    <row r="206" spans="1:22">
      <c r="A206" s="11">
        <v>51985055</v>
      </c>
      <c r="B206" s="11">
        <v>22134</v>
      </c>
      <c r="C206" s="11" t="s">
        <v>12</v>
      </c>
      <c r="D206" s="15">
        <v>14.27</v>
      </c>
      <c r="E206" s="60" t="e">
        <f t="shared" si="6"/>
        <v>#VALUE!</v>
      </c>
      <c r="F206" s="55" t="b">
        <f t="shared" si="7"/>
        <v>0</v>
      </c>
      <c r="G206" s="15">
        <v>14.27</v>
      </c>
      <c r="H206" s="15">
        <v>568181.22</v>
      </c>
      <c r="I206" s="15">
        <v>336400.61</v>
      </c>
      <c r="J206" s="15">
        <v>0</v>
      </c>
      <c r="K206" s="15">
        <v>336400.61</v>
      </c>
      <c r="L206" s="11">
        <v>51985055</v>
      </c>
      <c r="M206" s="11">
        <v>51985055</v>
      </c>
      <c r="N206" s="11">
        <v>198</v>
      </c>
      <c r="O206" s="11" t="s">
        <v>13</v>
      </c>
      <c r="Q206" s="15">
        <v>151361959</v>
      </c>
      <c r="R206" s="15">
        <v>151361959</v>
      </c>
      <c r="S206" s="16">
        <v>2.378639327764507E-3</v>
      </c>
      <c r="T206" s="17">
        <v>2.0538185555592605E-4</v>
      </c>
      <c r="U206" s="15">
        <v>0.02</v>
      </c>
      <c r="V206" s="15">
        <v>1637927601.2</v>
      </c>
    </row>
    <row r="207" spans="1:22">
      <c r="A207" s="11">
        <v>47772301</v>
      </c>
      <c r="B207" s="11">
        <v>22134</v>
      </c>
      <c r="C207" s="11" t="s">
        <v>12</v>
      </c>
      <c r="D207" s="15">
        <v>12.88</v>
      </c>
      <c r="E207" s="60" t="e">
        <f t="shared" si="6"/>
        <v>#VALUE!</v>
      </c>
      <c r="F207" s="55" t="b">
        <f t="shared" si="7"/>
        <v>0</v>
      </c>
      <c r="G207" s="15">
        <v>12.88</v>
      </c>
      <c r="H207" s="15">
        <v>578289.01</v>
      </c>
      <c r="I207" s="15">
        <v>334360.39</v>
      </c>
      <c r="J207" s="15">
        <v>0</v>
      </c>
      <c r="K207" s="15">
        <v>334360.39</v>
      </c>
      <c r="L207" s="11">
        <v>47772301</v>
      </c>
      <c r="M207" s="11">
        <v>47772301</v>
      </c>
      <c r="N207" s="11">
        <v>199</v>
      </c>
      <c r="O207" s="11" t="s">
        <v>13</v>
      </c>
      <c r="Q207" s="15">
        <v>333976052</v>
      </c>
      <c r="R207" s="15">
        <v>333976052</v>
      </c>
      <c r="S207" s="16">
        <v>2.3642132316605445E-3</v>
      </c>
      <c r="T207" s="17">
        <v>1.0250136138503728E-4</v>
      </c>
      <c r="U207" s="15">
        <v>0.01</v>
      </c>
      <c r="V207" s="15">
        <v>3262009259.9899998</v>
      </c>
    </row>
    <row r="208" spans="1:22">
      <c r="A208" s="11">
        <v>55225572</v>
      </c>
      <c r="B208" s="11">
        <v>22134</v>
      </c>
      <c r="C208" s="11" t="s">
        <v>12</v>
      </c>
      <c r="D208" s="15">
        <v>6.85</v>
      </c>
      <c r="E208" s="60" t="e">
        <f t="shared" si="6"/>
        <v>#VALUE!</v>
      </c>
      <c r="F208" s="55" t="b">
        <f t="shared" si="7"/>
        <v>0</v>
      </c>
      <c r="G208" s="15">
        <v>6.85</v>
      </c>
      <c r="H208" s="15">
        <v>562864.67000000004</v>
      </c>
      <c r="I208" s="15">
        <v>331555.17</v>
      </c>
      <c r="J208" s="15">
        <v>0</v>
      </c>
      <c r="K208" s="15">
        <v>331555.17</v>
      </c>
      <c r="L208" s="11">
        <v>55225572</v>
      </c>
      <c r="M208" s="11">
        <v>55225572</v>
      </c>
      <c r="N208" s="11">
        <v>200</v>
      </c>
      <c r="O208" s="11" t="s">
        <v>13</v>
      </c>
      <c r="Q208" s="15">
        <v>40104748</v>
      </c>
      <c r="R208" s="15">
        <v>40104748</v>
      </c>
      <c r="S208" s="16">
        <v>2.3443779328629843E-3</v>
      </c>
      <c r="T208" s="17">
        <v>1.5915322544851796E-3</v>
      </c>
      <c r="U208" s="15">
        <v>0.16</v>
      </c>
      <c r="V208" s="15">
        <v>208324505.56</v>
      </c>
    </row>
    <row r="209" spans="1:22">
      <c r="A209" s="11">
        <v>70593168</v>
      </c>
      <c r="B209" s="11">
        <v>22134</v>
      </c>
      <c r="C209" s="11" t="s">
        <v>12</v>
      </c>
      <c r="D209" s="15">
        <v>56.81</v>
      </c>
      <c r="E209" s="60" t="e">
        <f t="shared" si="6"/>
        <v>#VALUE!</v>
      </c>
      <c r="F209" s="55" t="b">
        <f t="shared" si="7"/>
        <v>0</v>
      </c>
      <c r="G209" s="15">
        <v>56.81</v>
      </c>
      <c r="H209" s="15">
        <v>175992.59</v>
      </c>
      <c r="I209" s="15">
        <v>324136.21999999997</v>
      </c>
      <c r="J209" s="15">
        <v>0</v>
      </c>
      <c r="K209" s="15">
        <v>324136.21999999997</v>
      </c>
      <c r="L209" s="11">
        <v>70593168</v>
      </c>
      <c r="M209" s="11">
        <v>70593168</v>
      </c>
      <c r="N209" s="11">
        <v>201</v>
      </c>
      <c r="O209" s="11" t="s">
        <v>13</v>
      </c>
      <c r="Q209" s="15">
        <v>81672428</v>
      </c>
      <c r="R209" s="15">
        <v>81672428</v>
      </c>
      <c r="S209" s="16">
        <v>2.2919196265575393E-3</v>
      </c>
      <c r="T209" s="17">
        <v>9.2124113170726358E-5</v>
      </c>
      <c r="U209" s="15">
        <v>0.01</v>
      </c>
      <c r="V209" s="15">
        <v>3518473164.5599999</v>
      </c>
    </row>
    <row r="210" spans="1:22">
      <c r="A210" s="11">
        <v>11533578</v>
      </c>
      <c r="B210" s="11">
        <v>22134</v>
      </c>
      <c r="C210" s="11" t="s">
        <v>12</v>
      </c>
      <c r="D210" s="15">
        <v>107.66</v>
      </c>
      <c r="E210" s="60" t="e">
        <f t="shared" si="6"/>
        <v>#VALUE!</v>
      </c>
      <c r="F210" s="55" t="b">
        <f t="shared" si="7"/>
        <v>0</v>
      </c>
      <c r="G210" s="15">
        <v>107.66</v>
      </c>
      <c r="H210" s="15">
        <v>358007.76</v>
      </c>
      <c r="I210" s="15">
        <v>320685.89</v>
      </c>
      <c r="J210" s="15">
        <v>0</v>
      </c>
      <c r="K210" s="15">
        <v>320685.89</v>
      </c>
      <c r="L210" s="11">
        <v>11533578</v>
      </c>
      <c r="M210" s="11">
        <v>11533578</v>
      </c>
      <c r="N210" s="11">
        <v>202</v>
      </c>
      <c r="O210" s="11" t="s">
        <v>13</v>
      </c>
      <c r="Q210" s="15">
        <v>58078812</v>
      </c>
      <c r="R210" s="15">
        <v>58078812</v>
      </c>
      <c r="S210" s="16">
        <v>2.2675228496558397E-3</v>
      </c>
      <c r="T210" s="17">
        <v>6.7632237381164061E-5</v>
      </c>
      <c r="U210" s="15">
        <v>0.01</v>
      </c>
      <c r="V210" s="15">
        <v>4741612911.5</v>
      </c>
    </row>
    <row r="211" spans="1:22">
      <c r="A211" s="11">
        <v>101532</v>
      </c>
      <c r="B211" s="11">
        <v>22134</v>
      </c>
      <c r="C211" s="11" t="s">
        <v>12</v>
      </c>
      <c r="D211" s="15">
        <v>251.29</v>
      </c>
      <c r="E211" s="60" t="e">
        <f t="shared" si="6"/>
        <v>#VALUE!</v>
      </c>
      <c r="F211" s="55" t="b">
        <f t="shared" si="7"/>
        <v>0</v>
      </c>
      <c r="G211" s="15">
        <v>251.29</v>
      </c>
      <c r="H211" s="15">
        <v>235391.7</v>
      </c>
      <c r="I211" s="15">
        <v>318423.89</v>
      </c>
      <c r="J211" s="15">
        <v>0</v>
      </c>
      <c r="K211" s="15">
        <v>318423.89</v>
      </c>
      <c r="L211" s="11">
        <v>101532</v>
      </c>
      <c r="M211" s="11">
        <v>101532</v>
      </c>
      <c r="N211" s="11">
        <v>203</v>
      </c>
      <c r="O211" s="11" t="s">
        <v>13</v>
      </c>
      <c r="Q211" s="15">
        <v>14521268</v>
      </c>
      <c r="R211" s="15">
        <v>14521268</v>
      </c>
      <c r="S211" s="16">
        <v>2.2515285797304573E-3</v>
      </c>
      <c r="T211" s="17">
        <v>1.1507259558875988E-4</v>
      </c>
      <c r="U211" s="15">
        <v>0.01</v>
      </c>
      <c r="V211" s="15">
        <v>2767156579.4699998</v>
      </c>
    </row>
    <row r="212" spans="1:22">
      <c r="A212" s="11">
        <v>104833</v>
      </c>
      <c r="B212" s="11">
        <v>22134</v>
      </c>
      <c r="C212" s="11" t="s">
        <v>12</v>
      </c>
      <c r="D212" s="15">
        <v>90.9</v>
      </c>
      <c r="E212" s="60" t="e">
        <f t="shared" si="6"/>
        <v>#VALUE!</v>
      </c>
      <c r="F212" s="55" t="b">
        <f t="shared" si="7"/>
        <v>0</v>
      </c>
      <c r="G212" s="15">
        <v>90.9</v>
      </c>
      <c r="H212" s="15">
        <v>428067.09</v>
      </c>
      <c r="I212" s="15">
        <v>317498.59999999998</v>
      </c>
      <c r="J212" s="15">
        <v>0</v>
      </c>
      <c r="K212" s="15">
        <v>317498.59999999998</v>
      </c>
      <c r="L212" s="11">
        <v>104833</v>
      </c>
      <c r="M212" s="11">
        <v>104833</v>
      </c>
      <c r="N212" s="11">
        <v>204</v>
      </c>
      <c r="O212" s="11" t="s">
        <v>13</v>
      </c>
      <c r="Q212" s="15">
        <v>32071785</v>
      </c>
      <c r="R212" s="15">
        <v>32071785</v>
      </c>
      <c r="S212" s="16">
        <v>2.2449859899783538E-3</v>
      </c>
      <c r="T212" s="17">
        <v>1.4361533042205166E-4</v>
      </c>
      <c r="U212" s="15">
        <v>0.01</v>
      </c>
      <c r="V212" s="15">
        <v>2210757020.6300001</v>
      </c>
    </row>
    <row r="213" spans="1:22">
      <c r="A213" s="11">
        <v>54419104</v>
      </c>
      <c r="B213" s="11">
        <v>22134</v>
      </c>
      <c r="C213" s="11" t="s">
        <v>12</v>
      </c>
      <c r="D213" s="15">
        <v>38.58</v>
      </c>
      <c r="E213" s="60" t="e">
        <f t="shared" si="6"/>
        <v>#VALUE!</v>
      </c>
      <c r="F213" s="55" t="b">
        <f t="shared" si="7"/>
        <v>0</v>
      </c>
      <c r="G213" s="15">
        <v>38.58</v>
      </c>
      <c r="H213" s="15">
        <v>318641.39</v>
      </c>
      <c r="I213" s="15">
        <v>309558.64</v>
      </c>
      <c r="J213" s="15">
        <v>0</v>
      </c>
      <c r="K213" s="15">
        <v>309558.64</v>
      </c>
      <c r="L213" s="11">
        <v>54419104</v>
      </c>
      <c r="M213" s="11">
        <v>54419104</v>
      </c>
      <c r="N213" s="11">
        <v>205</v>
      </c>
      <c r="O213" s="11" t="s">
        <v>13</v>
      </c>
      <c r="Q213" s="15">
        <v>55816216</v>
      </c>
      <c r="R213" s="15">
        <v>55816216</v>
      </c>
      <c r="S213" s="16">
        <v>2.1888436984501755E-3</v>
      </c>
      <c r="T213" s="17">
        <v>1.8956856552224894E-4</v>
      </c>
      <c r="U213" s="15">
        <v>0.02</v>
      </c>
      <c r="V213" s="15">
        <v>1632963984.02</v>
      </c>
    </row>
    <row r="214" spans="1:22">
      <c r="A214" s="11">
        <v>28458029</v>
      </c>
      <c r="B214" s="11">
        <v>22134</v>
      </c>
      <c r="C214" s="11" t="s">
        <v>12</v>
      </c>
      <c r="D214" s="15">
        <v>23.61</v>
      </c>
      <c r="E214" s="60" t="e">
        <f t="shared" si="6"/>
        <v>#VALUE!</v>
      </c>
      <c r="F214" s="55" t="b">
        <f t="shared" si="7"/>
        <v>0</v>
      </c>
      <c r="G214" s="15">
        <v>23.61</v>
      </c>
      <c r="H214" s="15">
        <v>481679.25</v>
      </c>
      <c r="I214" s="15">
        <v>299712.90000000002</v>
      </c>
      <c r="J214" s="15">
        <v>0</v>
      </c>
      <c r="K214" s="15">
        <v>299712.90000000002</v>
      </c>
      <c r="L214" s="11">
        <v>28458029</v>
      </c>
      <c r="M214" s="11">
        <v>28458029</v>
      </c>
      <c r="N214" s="11">
        <v>206</v>
      </c>
      <c r="O214" s="11" t="s">
        <v>13</v>
      </c>
      <c r="Q214" s="15">
        <v>113448702</v>
      </c>
      <c r="R214" s="15">
        <v>113448702</v>
      </c>
      <c r="S214" s="16">
        <v>2.1192259163214685E-3</v>
      </c>
      <c r="T214" s="17">
        <v>1.4755567674983183E-4</v>
      </c>
      <c r="U214" s="15">
        <v>0.01</v>
      </c>
      <c r="V214" s="15">
        <v>2031185153.98</v>
      </c>
    </row>
    <row r="215" spans="1:22">
      <c r="A215" s="11">
        <v>100873</v>
      </c>
      <c r="B215" s="11">
        <v>22134</v>
      </c>
      <c r="C215" s="11" t="s">
        <v>12</v>
      </c>
      <c r="D215" s="15">
        <v>32.119999999999997</v>
      </c>
      <c r="E215" s="60" t="e">
        <f t="shared" si="6"/>
        <v>#VALUE!</v>
      </c>
      <c r="F215" s="55" t="b">
        <f t="shared" si="7"/>
        <v>0</v>
      </c>
      <c r="G215" s="15">
        <v>32.119999999999997</v>
      </c>
      <c r="H215" s="15">
        <v>313730.84000000003</v>
      </c>
      <c r="I215" s="15">
        <v>299424.55</v>
      </c>
      <c r="J215" s="15">
        <v>0</v>
      </c>
      <c r="K215" s="15">
        <v>299424.55</v>
      </c>
      <c r="L215" s="11">
        <v>100873</v>
      </c>
      <c r="M215" s="11">
        <v>100873</v>
      </c>
      <c r="N215" s="11">
        <v>207</v>
      </c>
      <c r="O215" s="11" t="s">
        <v>13</v>
      </c>
      <c r="Q215" s="15">
        <v>40923710</v>
      </c>
      <c r="R215" s="15">
        <v>40923710</v>
      </c>
      <c r="S215" s="16">
        <v>2.1171870358029079E-3</v>
      </c>
      <c r="T215" s="17">
        <v>3.0038821015983155E-4</v>
      </c>
      <c r="U215" s="15">
        <v>0.03</v>
      </c>
      <c r="V215" s="15">
        <v>996791950.78999996</v>
      </c>
    </row>
    <row r="216" spans="1:22">
      <c r="A216" s="11">
        <v>330298</v>
      </c>
      <c r="B216" s="11">
        <v>22134</v>
      </c>
      <c r="C216" s="11" t="s">
        <v>12</v>
      </c>
      <c r="D216" s="15">
        <v>62.93</v>
      </c>
      <c r="E216" s="60" t="e">
        <f t="shared" si="6"/>
        <v>#VALUE!</v>
      </c>
      <c r="F216" s="55" t="b">
        <f t="shared" si="7"/>
        <v>0</v>
      </c>
      <c r="G216" s="15">
        <v>62.93</v>
      </c>
      <c r="H216" s="15">
        <v>297986.87</v>
      </c>
      <c r="I216" s="15">
        <v>283177.84000000003</v>
      </c>
      <c r="J216" s="15">
        <v>0</v>
      </c>
      <c r="K216" s="15">
        <v>283177.84000000003</v>
      </c>
      <c r="L216" s="11">
        <v>330298</v>
      </c>
      <c r="M216" s="11">
        <v>330298</v>
      </c>
      <c r="N216" s="11">
        <v>208</v>
      </c>
      <c r="O216" s="11" t="s">
        <v>13</v>
      </c>
      <c r="Q216" s="15">
        <v>51887087</v>
      </c>
      <c r="R216" s="15">
        <v>51887087</v>
      </c>
      <c r="S216" s="16">
        <v>2.0023089345034342E-3</v>
      </c>
      <c r="T216" s="17">
        <v>1.1436371442474696E-4</v>
      </c>
      <c r="U216" s="15">
        <v>0.01</v>
      </c>
      <c r="V216" s="15">
        <v>2476116147.7199998</v>
      </c>
    </row>
    <row r="217" spans="1:22">
      <c r="A217" s="11">
        <v>17503249</v>
      </c>
      <c r="B217" s="11">
        <v>22134</v>
      </c>
      <c r="C217" s="11" t="s">
        <v>12</v>
      </c>
      <c r="D217" s="15">
        <v>18.260000000000002</v>
      </c>
      <c r="E217" s="60" t="e">
        <f t="shared" si="6"/>
        <v>#VALUE!</v>
      </c>
      <c r="F217" s="55" t="b">
        <f t="shared" si="7"/>
        <v>0</v>
      </c>
      <c r="G217" s="15">
        <v>18.260000000000002</v>
      </c>
      <c r="H217" s="15">
        <v>291261.32</v>
      </c>
      <c r="I217" s="15">
        <v>282339.73</v>
      </c>
      <c r="J217" s="15">
        <v>0</v>
      </c>
      <c r="K217" s="15">
        <v>282339.73</v>
      </c>
      <c r="L217" s="11">
        <v>17503249</v>
      </c>
      <c r="M217" s="11">
        <v>17503249</v>
      </c>
      <c r="N217" s="11">
        <v>209</v>
      </c>
      <c r="O217" s="11" t="s">
        <v>13</v>
      </c>
      <c r="Q217" s="15">
        <v>191588366</v>
      </c>
      <c r="R217" s="15">
        <v>191588366</v>
      </c>
      <c r="S217" s="16">
        <v>1.9963827817328049E-3</v>
      </c>
      <c r="T217" s="17">
        <v>1.0642608643574944E-4</v>
      </c>
      <c r="U217" s="15">
        <v>0.01</v>
      </c>
      <c r="V217" s="15">
        <v>2652918466.29</v>
      </c>
    </row>
    <row r="218" spans="1:22">
      <c r="A218" s="11">
        <v>101671</v>
      </c>
      <c r="B218" s="11">
        <v>22134</v>
      </c>
      <c r="C218" s="11" t="s">
        <v>12</v>
      </c>
      <c r="D218" s="15">
        <v>16.32</v>
      </c>
      <c r="E218" s="60" t="e">
        <f t="shared" si="6"/>
        <v>#VALUE!</v>
      </c>
      <c r="F218" s="55" t="b">
        <f t="shared" si="7"/>
        <v>0</v>
      </c>
      <c r="G218" s="15">
        <v>16.32</v>
      </c>
      <c r="H218" s="15">
        <v>305294.57</v>
      </c>
      <c r="I218" s="15">
        <v>279631.76</v>
      </c>
      <c r="J218" s="15">
        <v>0</v>
      </c>
      <c r="K218" s="15">
        <v>279631.76</v>
      </c>
      <c r="L218" s="11">
        <v>101671</v>
      </c>
      <c r="M218" s="11">
        <v>101671</v>
      </c>
      <c r="N218" s="11">
        <v>210</v>
      </c>
      <c r="O218" s="11" t="s">
        <v>13</v>
      </c>
      <c r="Q218" s="15">
        <v>81980999</v>
      </c>
      <c r="R218" s="15">
        <v>81980999</v>
      </c>
      <c r="S218" s="16">
        <v>1.977235123408385E-3</v>
      </c>
      <c r="T218" s="17">
        <v>2.7561264531553219E-4</v>
      </c>
      <c r="U218" s="15">
        <v>0.03</v>
      </c>
      <c r="V218" s="15">
        <v>1014582475.63</v>
      </c>
    </row>
    <row r="219" spans="1:22">
      <c r="A219" s="11">
        <v>14908318</v>
      </c>
      <c r="B219" s="11">
        <v>22134</v>
      </c>
      <c r="C219" s="11" t="s">
        <v>12</v>
      </c>
      <c r="D219" s="15">
        <v>11.86</v>
      </c>
      <c r="E219" s="60" t="e">
        <f t="shared" si="6"/>
        <v>#VALUE!</v>
      </c>
      <c r="F219" s="55" t="b">
        <f t="shared" si="7"/>
        <v>0</v>
      </c>
      <c r="G219" s="15">
        <v>11.86</v>
      </c>
      <c r="H219" s="15">
        <v>536208.76</v>
      </c>
      <c r="I219" s="15">
        <v>272815.08</v>
      </c>
      <c r="J219" s="15">
        <v>0</v>
      </c>
      <c r="K219" s="15">
        <v>272815.08</v>
      </c>
      <c r="L219" s="11">
        <v>14908318</v>
      </c>
      <c r="M219" s="11">
        <v>14908318</v>
      </c>
      <c r="N219" s="11">
        <v>211</v>
      </c>
      <c r="O219" s="11" t="s">
        <v>13</v>
      </c>
      <c r="Q219" s="15">
        <v>77801253</v>
      </c>
      <c r="R219" s="15">
        <v>77801253</v>
      </c>
      <c r="S219" s="16">
        <v>1.9290353798562384E-3</v>
      </c>
      <c r="T219" s="17">
        <v>3.8989089288831889E-4</v>
      </c>
      <c r="U219" s="15">
        <v>0.04</v>
      </c>
      <c r="V219" s="15">
        <v>699721601.54999995</v>
      </c>
    </row>
    <row r="220" spans="1:22">
      <c r="A220" s="11">
        <v>101798</v>
      </c>
      <c r="B220" s="11">
        <v>22134</v>
      </c>
      <c r="C220" s="11" t="s">
        <v>12</v>
      </c>
      <c r="D220" s="15">
        <v>82.72</v>
      </c>
      <c r="E220" s="60" t="e">
        <f t="shared" si="6"/>
        <v>#VALUE!</v>
      </c>
      <c r="F220" s="55" t="b">
        <f t="shared" si="7"/>
        <v>0</v>
      </c>
      <c r="G220" s="15">
        <v>82.72</v>
      </c>
      <c r="H220" s="15">
        <v>237086.47</v>
      </c>
      <c r="I220" s="15">
        <v>267850.46000000002</v>
      </c>
      <c r="J220" s="15">
        <v>0</v>
      </c>
      <c r="K220" s="15">
        <v>267850.46000000002</v>
      </c>
      <c r="L220" s="11">
        <v>101798</v>
      </c>
      <c r="M220" s="11">
        <v>101798</v>
      </c>
      <c r="N220" s="11">
        <v>212</v>
      </c>
      <c r="O220" s="11" t="s">
        <v>13</v>
      </c>
      <c r="Q220" s="15">
        <v>81589231</v>
      </c>
      <c r="R220" s="15">
        <v>81589231</v>
      </c>
      <c r="S220" s="16">
        <v>1.8939312806710252E-3</v>
      </c>
      <c r="T220" s="17">
        <v>5.2335338226193112E-5</v>
      </c>
      <c r="U220" s="15">
        <v>0.01</v>
      </c>
      <c r="V220" s="15">
        <v>5117965586.5100002</v>
      </c>
    </row>
    <row r="221" spans="1:22">
      <c r="A221" s="11">
        <v>869296</v>
      </c>
      <c r="B221" s="11">
        <v>22134</v>
      </c>
      <c r="C221" s="11" t="s">
        <v>12</v>
      </c>
      <c r="D221" s="15">
        <v>77.84</v>
      </c>
      <c r="E221" s="60" t="e">
        <f t="shared" si="6"/>
        <v>#VALUE!</v>
      </c>
      <c r="F221" s="55" t="b">
        <f t="shared" si="7"/>
        <v>0</v>
      </c>
      <c r="G221" s="15">
        <v>77.84</v>
      </c>
      <c r="H221" s="15">
        <v>552536.86</v>
      </c>
      <c r="I221" s="15">
        <v>267691.21000000002</v>
      </c>
      <c r="J221" s="15">
        <v>0</v>
      </c>
      <c r="K221" s="15">
        <v>267691.21000000002</v>
      </c>
      <c r="L221" s="11">
        <v>869296</v>
      </c>
      <c r="M221" s="11">
        <v>869296</v>
      </c>
      <c r="N221" s="11">
        <v>213</v>
      </c>
      <c r="O221" s="11" t="s">
        <v>13</v>
      </c>
      <c r="Q221" s="15">
        <v>43974387</v>
      </c>
      <c r="R221" s="15">
        <v>43974387</v>
      </c>
      <c r="S221" s="16">
        <v>1.8928052472998416E-3</v>
      </c>
      <c r="T221" s="17">
        <v>1.0312821415793698E-4</v>
      </c>
      <c r="U221" s="15">
        <v>0.01</v>
      </c>
      <c r="V221" s="15">
        <v>2595712649.4000001</v>
      </c>
    </row>
    <row r="222" spans="1:22">
      <c r="A222" s="11">
        <v>60204864</v>
      </c>
      <c r="B222" s="11">
        <v>22134</v>
      </c>
      <c r="C222" s="11" t="s">
        <v>12</v>
      </c>
      <c r="D222" s="15">
        <v>30.81</v>
      </c>
      <c r="E222" s="60" t="e">
        <f t="shared" si="6"/>
        <v>#VALUE!</v>
      </c>
      <c r="F222" s="55" t="b">
        <f t="shared" si="7"/>
        <v>0</v>
      </c>
      <c r="G222" s="15">
        <v>30.81</v>
      </c>
      <c r="H222" s="15">
        <v>339481.27</v>
      </c>
      <c r="I222" s="15">
        <v>264783.28999999998</v>
      </c>
      <c r="J222" s="15">
        <v>0</v>
      </c>
      <c r="K222" s="15">
        <v>264783.28999999998</v>
      </c>
      <c r="L222" s="11">
        <v>60204864</v>
      </c>
      <c r="M222" s="11">
        <v>60204864</v>
      </c>
      <c r="N222" s="11">
        <v>214</v>
      </c>
      <c r="O222" s="11" t="s">
        <v>13</v>
      </c>
      <c r="Q222" s="15">
        <v>167568288</v>
      </c>
      <c r="R222" s="15">
        <v>167568288</v>
      </c>
      <c r="S222" s="16">
        <v>1.8722437718792322E-3</v>
      </c>
      <c r="T222" s="17">
        <v>6.7632128580319439E-5</v>
      </c>
      <c r="U222" s="15">
        <v>0.01</v>
      </c>
      <c r="V222" s="15">
        <v>3915051848.2600002</v>
      </c>
    </row>
    <row r="223" spans="1:22">
      <c r="A223" s="11">
        <v>71174790</v>
      </c>
      <c r="B223" s="11">
        <v>22134</v>
      </c>
      <c r="C223" s="11" t="s">
        <v>12</v>
      </c>
      <c r="D223" s="15">
        <v>25.81</v>
      </c>
      <c r="E223" s="60" t="e">
        <f t="shared" si="6"/>
        <v>#VALUE!</v>
      </c>
      <c r="F223" s="55" t="b">
        <f t="shared" si="7"/>
        <v>0</v>
      </c>
      <c r="G223" s="15">
        <v>25.81</v>
      </c>
      <c r="H223" s="15">
        <v>177651.04</v>
      </c>
      <c r="I223" s="15">
        <v>262542.90999999997</v>
      </c>
      <c r="J223" s="15">
        <v>0</v>
      </c>
      <c r="K223" s="15">
        <v>262542.90999999997</v>
      </c>
      <c r="L223" s="11">
        <v>71174790</v>
      </c>
      <c r="M223" s="11">
        <v>71174790</v>
      </c>
      <c r="N223" s="11">
        <v>215</v>
      </c>
      <c r="O223" s="11" t="s">
        <v>13</v>
      </c>
      <c r="Q223" s="15">
        <v>33426557</v>
      </c>
      <c r="R223" s="15">
        <v>33426557</v>
      </c>
      <c r="S223" s="16">
        <v>1.8564023737999093E-3</v>
      </c>
      <c r="T223" s="17">
        <v>4.0129768674649919E-4</v>
      </c>
      <c r="U223" s="15">
        <v>0.04</v>
      </c>
      <c r="V223" s="15">
        <v>654234795.44000006</v>
      </c>
    </row>
    <row r="224" spans="1:22">
      <c r="A224" s="11">
        <v>106119</v>
      </c>
      <c r="B224" s="11">
        <v>22134</v>
      </c>
      <c r="C224" s="11" t="s">
        <v>12</v>
      </c>
      <c r="D224" s="15">
        <v>71.14</v>
      </c>
      <c r="E224" s="60" t="e">
        <f t="shared" si="6"/>
        <v>#VALUE!</v>
      </c>
      <c r="F224" s="55" t="b">
        <f t="shared" si="7"/>
        <v>0</v>
      </c>
      <c r="G224" s="15">
        <v>71.14</v>
      </c>
      <c r="H224" s="15">
        <v>399307.78</v>
      </c>
      <c r="I224" s="15">
        <v>262020.91</v>
      </c>
      <c r="J224" s="15">
        <v>0</v>
      </c>
      <c r="K224" s="15">
        <v>262020.91</v>
      </c>
      <c r="L224" s="11">
        <v>106119</v>
      </c>
      <c r="M224" s="11">
        <v>106119</v>
      </c>
      <c r="N224" s="11">
        <v>216</v>
      </c>
      <c r="O224" s="11" t="s">
        <v>13</v>
      </c>
      <c r="Q224" s="15">
        <v>28108247</v>
      </c>
      <c r="R224" s="15">
        <v>28108247</v>
      </c>
      <c r="S224" s="16">
        <v>1.8527113884325135E-3</v>
      </c>
      <c r="T224" s="17">
        <v>1.7279626153847302E-4</v>
      </c>
      <c r="U224" s="15">
        <v>0.02</v>
      </c>
      <c r="V224" s="15">
        <v>1516357516.46</v>
      </c>
    </row>
    <row r="225" spans="1:22">
      <c r="A225" s="11">
        <v>72029451</v>
      </c>
      <c r="B225" s="11">
        <v>22134</v>
      </c>
      <c r="C225" s="11" t="s">
        <v>12</v>
      </c>
      <c r="D225" s="15">
        <v>18.829999999999998</v>
      </c>
      <c r="E225" s="60" t="e">
        <f t="shared" si="6"/>
        <v>#VALUE!</v>
      </c>
      <c r="F225" s="55" t="b">
        <f t="shared" si="7"/>
        <v>0</v>
      </c>
      <c r="G225" s="15">
        <v>18.829999999999998</v>
      </c>
      <c r="H225" s="15">
        <v>234874.89</v>
      </c>
      <c r="I225" s="15">
        <v>261837.95</v>
      </c>
      <c r="J225" s="15">
        <v>0</v>
      </c>
      <c r="K225" s="15">
        <v>261837.95</v>
      </c>
      <c r="L225" s="11">
        <v>72029451</v>
      </c>
      <c r="M225" s="11">
        <v>72029451</v>
      </c>
      <c r="N225" s="11">
        <v>217</v>
      </c>
      <c r="O225" s="11" t="s">
        <v>13</v>
      </c>
      <c r="Q225" s="15">
        <v>363176926</v>
      </c>
      <c r="R225" s="15">
        <v>363176926</v>
      </c>
      <c r="S225" s="16">
        <v>1.8514177051320944E-3</v>
      </c>
      <c r="T225" s="17">
        <v>5.049054245257861E-5</v>
      </c>
      <c r="U225" s="15">
        <v>0.01</v>
      </c>
      <c r="V225" s="15">
        <v>5185881103.3000002</v>
      </c>
    </row>
    <row r="226" spans="1:22">
      <c r="A226" s="11">
        <v>50034945</v>
      </c>
      <c r="B226" s="11">
        <v>22134</v>
      </c>
      <c r="C226" s="11" t="s">
        <v>12</v>
      </c>
      <c r="D226" s="15">
        <v>47.17</v>
      </c>
      <c r="E226" s="60" t="e">
        <f t="shared" si="6"/>
        <v>#VALUE!</v>
      </c>
      <c r="F226" s="55" t="b">
        <f t="shared" si="7"/>
        <v>0</v>
      </c>
      <c r="G226" s="15">
        <v>47.17</v>
      </c>
      <c r="H226" s="15">
        <v>220086.22</v>
      </c>
      <c r="I226" s="15">
        <v>255756.05</v>
      </c>
      <c r="J226" s="15">
        <v>0</v>
      </c>
      <c r="K226" s="15">
        <v>255756.05</v>
      </c>
      <c r="L226" s="11">
        <v>50034945</v>
      </c>
      <c r="M226" s="11">
        <v>50034945</v>
      </c>
      <c r="N226" s="11">
        <v>218</v>
      </c>
      <c r="O226" s="11" t="s">
        <v>13</v>
      </c>
      <c r="Q226" s="15">
        <v>188028542</v>
      </c>
      <c r="R226" s="15">
        <v>188028542</v>
      </c>
      <c r="S226" s="16">
        <v>1.8084134830900149E-3</v>
      </c>
      <c r="T226" s="17">
        <v>3.8026141797132052E-5</v>
      </c>
      <c r="U226" s="15">
        <v>0</v>
      </c>
      <c r="V226" s="15">
        <v>6725795411.0699997</v>
      </c>
    </row>
    <row r="227" spans="1:22">
      <c r="A227" s="11">
        <v>106428</v>
      </c>
      <c r="B227" s="11">
        <v>22134</v>
      </c>
      <c r="C227" s="11" t="s">
        <v>12</v>
      </c>
      <c r="D227" s="15">
        <v>104.25</v>
      </c>
      <c r="E227" s="60" t="e">
        <f t="shared" si="6"/>
        <v>#VALUE!</v>
      </c>
      <c r="F227" s="55" t="b">
        <f t="shared" si="7"/>
        <v>0</v>
      </c>
      <c r="G227" s="15">
        <v>104.25</v>
      </c>
      <c r="H227" s="15">
        <v>275577.05</v>
      </c>
      <c r="I227" s="15">
        <v>255427.13</v>
      </c>
      <c r="J227" s="15">
        <v>0</v>
      </c>
      <c r="K227" s="15">
        <v>255427.13</v>
      </c>
      <c r="L227" s="11">
        <v>106428</v>
      </c>
      <c r="M227" s="11">
        <v>106428</v>
      </c>
      <c r="N227" s="11">
        <v>219</v>
      </c>
      <c r="O227" s="11" t="s">
        <v>13</v>
      </c>
      <c r="Q227" s="15">
        <v>30183260</v>
      </c>
      <c r="R227" s="15">
        <v>30183260</v>
      </c>
      <c r="S227" s="16">
        <v>1.8060877380573638E-3</v>
      </c>
      <c r="T227" s="17">
        <v>1.0704609111143065E-4</v>
      </c>
      <c r="U227" s="15">
        <v>0.01</v>
      </c>
      <c r="V227" s="15">
        <v>2386141589.5500002</v>
      </c>
    </row>
    <row r="228" spans="1:22">
      <c r="A228" s="11">
        <v>68847096</v>
      </c>
      <c r="B228" s="11">
        <v>22134</v>
      </c>
      <c r="C228" s="11" t="s">
        <v>12</v>
      </c>
      <c r="D228" s="15">
        <v>12.38</v>
      </c>
      <c r="E228" s="60" t="e">
        <f t="shared" si="6"/>
        <v>#VALUE!</v>
      </c>
      <c r="F228" s="55" t="b">
        <f t="shared" si="7"/>
        <v>0</v>
      </c>
      <c r="G228" s="15">
        <v>12.38</v>
      </c>
      <c r="H228" s="15">
        <v>311293.38</v>
      </c>
      <c r="I228" s="15">
        <v>252782.19</v>
      </c>
      <c r="J228" s="15">
        <v>0</v>
      </c>
      <c r="K228" s="15">
        <v>252782.19</v>
      </c>
      <c r="L228" s="11">
        <v>68847096</v>
      </c>
      <c r="M228" s="11">
        <v>68847096</v>
      </c>
      <c r="N228" s="11">
        <v>220</v>
      </c>
      <c r="O228" s="11" t="s">
        <v>13</v>
      </c>
      <c r="Q228" s="15">
        <v>127450201</v>
      </c>
      <c r="R228" s="15">
        <v>127450201</v>
      </c>
      <c r="S228" s="16">
        <v>1.7873857556097771E-3</v>
      </c>
      <c r="T228" s="17">
        <v>2.1126683040696028E-4</v>
      </c>
      <c r="U228" s="15">
        <v>0.02</v>
      </c>
      <c r="V228" s="15">
        <v>1196506756.47</v>
      </c>
    </row>
    <row r="229" spans="1:22">
      <c r="A229" s="11">
        <v>22123080</v>
      </c>
      <c r="B229" s="11">
        <v>22134</v>
      </c>
      <c r="C229" s="11" t="s">
        <v>12</v>
      </c>
      <c r="D229" s="15">
        <v>21.48</v>
      </c>
      <c r="E229" s="60" t="e">
        <f t="shared" si="6"/>
        <v>#VALUE!</v>
      </c>
      <c r="F229" s="55" t="b">
        <f t="shared" si="7"/>
        <v>0</v>
      </c>
      <c r="G229" s="15">
        <v>21.48</v>
      </c>
      <c r="H229" s="15">
        <v>529034.04</v>
      </c>
      <c r="I229" s="15">
        <v>249592.81</v>
      </c>
      <c r="J229" s="15">
        <v>0</v>
      </c>
      <c r="K229" s="15">
        <v>249592.81</v>
      </c>
      <c r="L229" s="11">
        <v>22123080</v>
      </c>
      <c r="M229" s="11">
        <v>22123080</v>
      </c>
      <c r="N229" s="11">
        <v>221</v>
      </c>
      <c r="O229" s="11" t="s">
        <v>13</v>
      </c>
      <c r="Q229" s="15">
        <v>117447726</v>
      </c>
      <c r="R229" s="15">
        <v>117447726</v>
      </c>
      <c r="S229" s="16">
        <v>1.7648341178491155E-3</v>
      </c>
      <c r="T229" s="17">
        <v>1.3046655326472647E-4</v>
      </c>
      <c r="U229" s="15">
        <v>0.01</v>
      </c>
      <c r="V229" s="15">
        <v>1913078898.4200001</v>
      </c>
    </row>
    <row r="230" spans="1:22">
      <c r="A230" s="11">
        <v>18733994</v>
      </c>
      <c r="B230" s="11">
        <v>22134</v>
      </c>
      <c r="C230" s="11" t="s">
        <v>12</v>
      </c>
      <c r="D230" s="15">
        <v>50.4</v>
      </c>
      <c r="E230" s="60" t="e">
        <f t="shared" si="6"/>
        <v>#VALUE!</v>
      </c>
      <c r="F230" s="55" t="b">
        <f t="shared" si="7"/>
        <v>0</v>
      </c>
      <c r="G230" s="15">
        <v>50.4</v>
      </c>
      <c r="H230" s="15">
        <v>189195.96</v>
      </c>
      <c r="I230" s="15">
        <v>243763.71</v>
      </c>
      <c r="J230" s="15">
        <v>0</v>
      </c>
      <c r="K230" s="15">
        <v>243763.71</v>
      </c>
      <c r="L230" s="11">
        <v>18733994</v>
      </c>
      <c r="M230" s="11">
        <v>18733994</v>
      </c>
      <c r="N230" s="11">
        <v>222</v>
      </c>
      <c r="O230" s="11" t="s">
        <v>13</v>
      </c>
      <c r="Q230" s="15">
        <v>32848372</v>
      </c>
      <c r="R230" s="15">
        <v>32848372</v>
      </c>
      <c r="S230" s="16">
        <v>1.7236174074945414E-3</v>
      </c>
      <c r="T230" s="17">
        <v>1.9416487368080219E-4</v>
      </c>
      <c r="U230" s="15">
        <v>0.02</v>
      </c>
      <c r="V230" s="15">
        <v>1255447009.4400001</v>
      </c>
    </row>
    <row r="231" spans="1:22">
      <c r="A231" s="11">
        <v>40558742</v>
      </c>
      <c r="B231" s="11">
        <v>22134</v>
      </c>
      <c r="C231" s="11" t="s">
        <v>12</v>
      </c>
      <c r="D231" s="15">
        <v>32.51</v>
      </c>
      <c r="E231" s="60" t="e">
        <f t="shared" si="6"/>
        <v>#VALUE!</v>
      </c>
      <c r="F231" s="55" t="b">
        <f t="shared" si="7"/>
        <v>0</v>
      </c>
      <c r="G231" s="15">
        <v>32.51</v>
      </c>
      <c r="H231" s="15">
        <v>289589.15999999997</v>
      </c>
      <c r="I231" s="15">
        <v>234426.02</v>
      </c>
      <c r="J231" s="15">
        <v>0</v>
      </c>
      <c r="K231" s="15">
        <v>234426.02</v>
      </c>
      <c r="L231" s="11">
        <v>40558742</v>
      </c>
      <c r="M231" s="11">
        <v>40558742</v>
      </c>
      <c r="N231" s="11">
        <v>223</v>
      </c>
      <c r="O231" s="11" t="s">
        <v>13</v>
      </c>
      <c r="Q231" s="15">
        <v>115893943</v>
      </c>
      <c r="R231" s="15">
        <v>115893943</v>
      </c>
      <c r="S231" s="16">
        <v>1.6575919723311706E-3</v>
      </c>
      <c r="T231" s="17">
        <v>8.2049154199542593E-5</v>
      </c>
      <c r="U231" s="15">
        <v>0.01</v>
      </c>
      <c r="V231" s="15">
        <v>2857141213.54</v>
      </c>
    </row>
    <row r="232" spans="1:22">
      <c r="A232" s="11">
        <v>126462</v>
      </c>
      <c r="B232" s="11">
        <v>22134</v>
      </c>
      <c r="C232" s="11" t="s">
        <v>12</v>
      </c>
      <c r="D232" s="15">
        <v>20.16</v>
      </c>
      <c r="E232" s="60" t="e">
        <f t="shared" si="6"/>
        <v>#VALUE!</v>
      </c>
      <c r="F232" s="55" t="b">
        <f t="shared" si="7"/>
        <v>0</v>
      </c>
      <c r="G232" s="15">
        <v>20.16</v>
      </c>
      <c r="H232" s="15">
        <v>206281.83</v>
      </c>
      <c r="I232" s="15">
        <v>233215.14</v>
      </c>
      <c r="J232" s="15">
        <v>0</v>
      </c>
      <c r="K232" s="15">
        <v>233215.14</v>
      </c>
      <c r="L232" s="11">
        <v>126462</v>
      </c>
      <c r="M232" s="11">
        <v>126462</v>
      </c>
      <c r="N232" s="11">
        <v>224</v>
      </c>
      <c r="O232" s="11" t="s">
        <v>13</v>
      </c>
      <c r="Q232" s="15">
        <v>52690806</v>
      </c>
      <c r="R232" s="15">
        <v>52690806</v>
      </c>
      <c r="S232" s="16">
        <v>1.6490300176153232E-3</v>
      </c>
      <c r="T232" s="17">
        <v>2.8951919999098137E-4</v>
      </c>
      <c r="U232" s="15">
        <v>0.03</v>
      </c>
      <c r="V232" s="15">
        <v>805525643.91999996</v>
      </c>
    </row>
    <row r="233" spans="1:22">
      <c r="A233" s="11">
        <v>901311</v>
      </c>
      <c r="B233" s="11">
        <v>22134</v>
      </c>
      <c r="C233" s="11" t="s">
        <v>12</v>
      </c>
      <c r="D233" s="15">
        <v>183.04</v>
      </c>
      <c r="E233" s="60" t="e">
        <f t="shared" si="6"/>
        <v>#VALUE!</v>
      </c>
      <c r="F233" s="55" t="b">
        <f t="shared" si="7"/>
        <v>0</v>
      </c>
      <c r="G233" s="15">
        <v>183.04</v>
      </c>
      <c r="H233" s="15">
        <v>261366.14</v>
      </c>
      <c r="I233" s="15">
        <v>230691.20000000001</v>
      </c>
      <c r="J233" s="15">
        <v>0</v>
      </c>
      <c r="K233" s="15">
        <v>230691.20000000001</v>
      </c>
      <c r="L233" s="11">
        <v>901311</v>
      </c>
      <c r="M233" s="11">
        <v>901311</v>
      </c>
      <c r="N233" s="11">
        <v>225</v>
      </c>
      <c r="O233" s="11" t="s">
        <v>13</v>
      </c>
      <c r="Q233" s="15">
        <v>50605071</v>
      </c>
      <c r="R233" s="15">
        <v>50605071</v>
      </c>
      <c r="S233" s="16">
        <v>1.6311836084042402E-3</v>
      </c>
      <c r="T233" s="17">
        <v>3.2842558406844244E-5</v>
      </c>
      <c r="U233" s="15">
        <v>0</v>
      </c>
      <c r="V233" s="15">
        <v>7024154365.2700005</v>
      </c>
    </row>
    <row r="234" spans="1:22">
      <c r="A234" s="11">
        <v>63587621</v>
      </c>
      <c r="B234" s="11">
        <v>22134</v>
      </c>
      <c r="C234" s="11" t="s">
        <v>12</v>
      </c>
      <c r="D234" s="15">
        <v>28.43</v>
      </c>
      <c r="E234" s="60" t="e">
        <f t="shared" si="6"/>
        <v>#VALUE!</v>
      </c>
      <c r="F234" s="55" t="b">
        <f t="shared" si="7"/>
        <v>0</v>
      </c>
      <c r="G234" s="15">
        <v>28.43</v>
      </c>
      <c r="H234" s="15">
        <v>312961.34000000003</v>
      </c>
      <c r="I234" s="15">
        <v>227707.33</v>
      </c>
      <c r="J234" s="15">
        <v>0</v>
      </c>
      <c r="K234" s="15">
        <v>227707.33</v>
      </c>
      <c r="L234" s="11">
        <v>63587621</v>
      </c>
      <c r="M234" s="11">
        <v>63587621</v>
      </c>
      <c r="N234" s="11">
        <v>226</v>
      </c>
      <c r="O234" s="11" t="s">
        <v>13</v>
      </c>
      <c r="Q234" s="15">
        <v>159952387</v>
      </c>
      <c r="R234" s="15">
        <v>159952387</v>
      </c>
      <c r="S234" s="16">
        <v>1.6100851016835277E-3</v>
      </c>
      <c r="T234" s="17">
        <v>6.6032149929716273E-5</v>
      </c>
      <c r="U234" s="15">
        <v>0.01</v>
      </c>
      <c r="V234" s="15">
        <v>3448431260.2600002</v>
      </c>
    </row>
    <row r="235" spans="1:22">
      <c r="A235" s="11">
        <v>18622331</v>
      </c>
      <c r="B235" s="11">
        <v>22134</v>
      </c>
      <c r="C235" s="11" t="s">
        <v>12</v>
      </c>
      <c r="D235" s="15">
        <v>17.88</v>
      </c>
      <c r="E235" s="60" t="e">
        <f t="shared" si="6"/>
        <v>#VALUE!</v>
      </c>
      <c r="F235" s="55" t="b">
        <f t="shared" si="7"/>
        <v>0</v>
      </c>
      <c r="G235" s="15">
        <v>17.88</v>
      </c>
      <c r="H235" s="15">
        <v>288094.09999999998</v>
      </c>
      <c r="I235" s="15">
        <v>221401.77</v>
      </c>
      <c r="J235" s="15">
        <v>0</v>
      </c>
      <c r="K235" s="15">
        <v>221401.77</v>
      </c>
      <c r="L235" s="11">
        <v>18622331</v>
      </c>
      <c r="M235" s="11">
        <v>18622331</v>
      </c>
      <c r="N235" s="11">
        <v>227</v>
      </c>
      <c r="O235" s="11" t="s">
        <v>13</v>
      </c>
      <c r="Q235" s="15">
        <v>282579919</v>
      </c>
      <c r="R235" s="15">
        <v>282579919</v>
      </c>
      <c r="S235" s="16">
        <v>1.5654994126160235E-3</v>
      </c>
      <c r="T235" s="17">
        <v>5.7785422466626159E-5</v>
      </c>
      <c r="U235" s="15">
        <v>0.01</v>
      </c>
      <c r="V235" s="15">
        <v>3831446765.4499998</v>
      </c>
    </row>
    <row r="236" spans="1:22">
      <c r="A236" s="11">
        <v>1752154</v>
      </c>
      <c r="B236" s="11">
        <v>22134</v>
      </c>
      <c r="C236" s="11" t="s">
        <v>12</v>
      </c>
      <c r="D236" s="15">
        <v>23.73</v>
      </c>
      <c r="E236" s="60" t="e">
        <f t="shared" si="6"/>
        <v>#VALUE!</v>
      </c>
      <c r="F236" s="55" t="b">
        <f t="shared" si="7"/>
        <v>0</v>
      </c>
      <c r="G236" s="15">
        <v>23.73</v>
      </c>
      <c r="H236" s="15">
        <v>304103.19</v>
      </c>
      <c r="I236" s="15">
        <v>215634.03</v>
      </c>
      <c r="J236" s="15">
        <v>0</v>
      </c>
      <c r="K236" s="15">
        <v>215634.03</v>
      </c>
      <c r="L236" s="11">
        <v>1752154</v>
      </c>
      <c r="M236" s="11">
        <v>1752154</v>
      </c>
      <c r="N236" s="11">
        <v>228</v>
      </c>
      <c r="O236" s="11" t="s">
        <v>13</v>
      </c>
      <c r="Q236" s="15">
        <v>279585823</v>
      </c>
      <c r="R236" s="15">
        <v>279585823</v>
      </c>
      <c r="S236" s="16">
        <v>1.5247165698134483E-3</v>
      </c>
      <c r="T236" s="17">
        <v>4.2859826980569037E-5</v>
      </c>
      <c r="U236" s="15">
        <v>0</v>
      </c>
      <c r="V236" s="15">
        <v>5031145601.6300001</v>
      </c>
    </row>
    <row r="237" spans="1:22">
      <c r="A237" s="11">
        <v>38536922</v>
      </c>
      <c r="B237" s="11">
        <v>22134</v>
      </c>
      <c r="C237" s="11" t="s">
        <v>12</v>
      </c>
      <c r="D237" s="15">
        <v>16.32</v>
      </c>
      <c r="E237" s="60" t="e">
        <f t="shared" si="6"/>
        <v>#VALUE!</v>
      </c>
      <c r="F237" s="55" t="b">
        <f t="shared" si="7"/>
        <v>0</v>
      </c>
      <c r="G237" s="15">
        <v>16.32</v>
      </c>
      <c r="H237" s="15">
        <v>288349.53999999998</v>
      </c>
      <c r="I237" s="15">
        <v>214745.31</v>
      </c>
      <c r="J237" s="15">
        <v>0</v>
      </c>
      <c r="K237" s="15">
        <v>214745.31</v>
      </c>
      <c r="L237" s="11">
        <v>38536922</v>
      </c>
      <c r="M237" s="11">
        <v>38536922</v>
      </c>
      <c r="N237" s="11">
        <v>229</v>
      </c>
      <c r="O237" s="11" t="s">
        <v>13</v>
      </c>
      <c r="Q237" s="15">
        <v>62529408</v>
      </c>
      <c r="R237" s="15">
        <v>62529408</v>
      </c>
      <c r="S237" s="16">
        <v>1.5184325611626588E-3</v>
      </c>
      <c r="T237" s="17">
        <v>2.7750142780817629E-4</v>
      </c>
      <c r="U237" s="15">
        <v>0.03</v>
      </c>
      <c r="V237" s="15">
        <v>773852991.29999995</v>
      </c>
    </row>
    <row r="238" spans="1:22">
      <c r="A238" s="11">
        <v>45519684</v>
      </c>
      <c r="B238" s="11">
        <v>22134</v>
      </c>
      <c r="C238" s="11" t="s">
        <v>12</v>
      </c>
      <c r="D238" s="15">
        <v>154.86000000000001</v>
      </c>
      <c r="E238" s="60" t="e">
        <f t="shared" si="6"/>
        <v>#VALUE!</v>
      </c>
      <c r="F238" s="55" t="b">
        <f t="shared" si="7"/>
        <v>0</v>
      </c>
      <c r="G238" s="15">
        <v>154.86000000000001</v>
      </c>
      <c r="H238" s="15">
        <v>352622.22</v>
      </c>
      <c r="I238" s="15">
        <v>206800.99</v>
      </c>
      <c r="J238" s="15">
        <v>0</v>
      </c>
      <c r="K238" s="15">
        <v>206800.99</v>
      </c>
      <c r="L238" s="11">
        <v>45519684</v>
      </c>
      <c r="M238" s="11">
        <v>8143058</v>
      </c>
      <c r="N238" s="11">
        <v>230</v>
      </c>
      <c r="O238" s="11" t="s">
        <v>13</v>
      </c>
      <c r="Q238" s="15">
        <v>27323090</v>
      </c>
      <c r="R238" s="15">
        <v>27323090</v>
      </c>
      <c r="S238" s="16">
        <v>1.4622594407145532E-3</v>
      </c>
      <c r="T238" s="17">
        <v>6.4450982667040954E-5</v>
      </c>
      <c r="U238" s="15">
        <v>0.01</v>
      </c>
      <c r="V238" s="15">
        <v>3208655344.6100001</v>
      </c>
    </row>
    <row r="239" spans="1:22">
      <c r="A239" s="11">
        <v>104539</v>
      </c>
      <c r="B239" s="11">
        <v>22134</v>
      </c>
      <c r="C239" s="11" t="s">
        <v>12</v>
      </c>
      <c r="D239" s="15">
        <v>153.6</v>
      </c>
      <c r="E239" s="60" t="e">
        <f t="shared" si="6"/>
        <v>#VALUE!</v>
      </c>
      <c r="F239" s="55" t="b">
        <f t="shared" si="7"/>
        <v>0</v>
      </c>
      <c r="G239" s="15">
        <v>153.6</v>
      </c>
      <c r="H239" s="15">
        <v>114458.78</v>
      </c>
      <c r="I239" s="15">
        <v>198828.54</v>
      </c>
      <c r="J239" s="15">
        <v>0</v>
      </c>
      <c r="K239" s="15">
        <v>198828.54</v>
      </c>
      <c r="L239" s="11">
        <v>104539</v>
      </c>
      <c r="M239" s="11">
        <v>104539</v>
      </c>
      <c r="N239" s="11">
        <v>231</v>
      </c>
      <c r="O239" s="11" t="s">
        <v>13</v>
      </c>
      <c r="Q239" s="15">
        <v>20902093</v>
      </c>
      <c r="R239" s="15">
        <v>20902093</v>
      </c>
      <c r="S239" s="16">
        <v>1.405887417166094E-3</v>
      </c>
      <c r="T239" s="17">
        <v>8.1666462779588631E-5</v>
      </c>
      <c r="U239" s="15">
        <v>0.01</v>
      </c>
      <c r="V239" s="15">
        <v>2434641261.9400001</v>
      </c>
    </row>
    <row r="240" spans="1:22">
      <c r="A240" s="11">
        <v>69237436</v>
      </c>
      <c r="B240" s="11">
        <v>22134</v>
      </c>
      <c r="C240" s="11" t="s">
        <v>12</v>
      </c>
      <c r="D240" s="15">
        <v>8.76</v>
      </c>
      <c r="E240" s="60" t="e">
        <f t="shared" si="6"/>
        <v>#VALUE!</v>
      </c>
      <c r="F240" s="55" t="b">
        <f t="shared" si="7"/>
        <v>0</v>
      </c>
      <c r="G240" s="15">
        <v>8.76</v>
      </c>
      <c r="H240" s="15">
        <v>236794.18</v>
      </c>
      <c r="I240" s="15">
        <v>173107.48</v>
      </c>
      <c r="J240" s="15">
        <v>0</v>
      </c>
      <c r="K240" s="15">
        <v>173107.48</v>
      </c>
      <c r="L240" s="11">
        <v>69237436</v>
      </c>
      <c r="M240" s="11">
        <v>69237436</v>
      </c>
      <c r="N240" s="11">
        <v>232</v>
      </c>
      <c r="O240" s="11" t="s">
        <v>13</v>
      </c>
      <c r="Q240" s="15">
        <v>230792765</v>
      </c>
      <c r="R240" s="15">
        <v>230792765</v>
      </c>
      <c r="S240" s="16">
        <v>1.2240175779057235E-3</v>
      </c>
      <c r="T240" s="17">
        <v>1.1291081849987802E-4</v>
      </c>
      <c r="U240" s="15">
        <v>0.01</v>
      </c>
      <c r="V240" s="15">
        <v>1533134577.3599999</v>
      </c>
    </row>
    <row r="241" spans="1:22">
      <c r="A241" s="11">
        <v>72732944</v>
      </c>
      <c r="B241" s="11">
        <v>22134</v>
      </c>
      <c r="C241" s="11" t="s">
        <v>12</v>
      </c>
      <c r="D241" s="15">
        <v>8.6</v>
      </c>
      <c r="E241" s="60" t="e">
        <f t="shared" si="6"/>
        <v>#VALUE!</v>
      </c>
      <c r="F241" s="55" t="b">
        <f t="shared" si="7"/>
        <v>0</v>
      </c>
      <c r="G241" s="15">
        <v>8.6</v>
      </c>
      <c r="H241" s="15">
        <v>316848.95</v>
      </c>
      <c r="I241" s="15">
        <v>165543.64000000001</v>
      </c>
      <c r="J241" s="15">
        <v>0</v>
      </c>
      <c r="K241" s="15">
        <v>165543.64000000001</v>
      </c>
      <c r="L241" s="11">
        <v>72732944</v>
      </c>
      <c r="M241" s="11">
        <v>72732944</v>
      </c>
      <c r="N241" s="11">
        <v>233</v>
      </c>
      <c r="O241" s="11" t="s">
        <v>13</v>
      </c>
      <c r="Q241" s="15">
        <v>96109927</v>
      </c>
      <c r="R241" s="15">
        <v>96109927</v>
      </c>
      <c r="S241" s="16">
        <v>1.1705347756809645E-3</v>
      </c>
      <c r="T241" s="17">
        <v>2.641142366074214E-4</v>
      </c>
      <c r="U241" s="15">
        <v>0.03</v>
      </c>
      <c r="V241" s="15">
        <v>626788022.21000004</v>
      </c>
    </row>
    <row r="242" spans="1:22">
      <c r="A242" s="11">
        <v>65202665</v>
      </c>
      <c r="B242" s="11">
        <v>22134</v>
      </c>
      <c r="C242" s="11" t="s">
        <v>12</v>
      </c>
      <c r="D242" s="15">
        <v>20.77</v>
      </c>
      <c r="E242" s="60" t="e">
        <f t="shared" si="6"/>
        <v>#VALUE!</v>
      </c>
      <c r="F242" s="55" t="b">
        <f t="shared" si="7"/>
        <v>0</v>
      </c>
      <c r="G242" s="15">
        <v>20.77</v>
      </c>
      <c r="H242" s="15">
        <v>355074.45</v>
      </c>
      <c r="I242" s="15">
        <v>157976.10999999999</v>
      </c>
      <c r="J242" s="15">
        <v>0</v>
      </c>
      <c r="K242" s="15">
        <v>157976.10999999999</v>
      </c>
      <c r="L242" s="11">
        <v>65202665</v>
      </c>
      <c r="M242" s="11">
        <v>65202665</v>
      </c>
      <c r="N242" s="11">
        <v>234</v>
      </c>
      <c r="O242" s="11" t="s">
        <v>13</v>
      </c>
      <c r="Q242" s="15">
        <v>219561143</v>
      </c>
      <c r="R242" s="15">
        <v>219561143</v>
      </c>
      <c r="S242" s="16">
        <v>1.1170258820079185E-3</v>
      </c>
      <c r="T242" s="17">
        <v>4.5682035823615654E-5</v>
      </c>
      <c r="U242" s="15">
        <v>0</v>
      </c>
      <c r="V242" s="15">
        <v>3458167026.75</v>
      </c>
    </row>
    <row r="243" spans="1:22">
      <c r="A243" s="11">
        <v>50681608</v>
      </c>
      <c r="B243" s="11">
        <v>22134</v>
      </c>
      <c r="C243" s="11" t="s">
        <v>12</v>
      </c>
      <c r="D243" s="15">
        <v>21.62</v>
      </c>
      <c r="E243" s="60" t="e">
        <f t="shared" si="6"/>
        <v>#VALUE!</v>
      </c>
      <c r="F243" s="55" t="b">
        <f t="shared" si="7"/>
        <v>0</v>
      </c>
      <c r="G243" s="15">
        <v>21.62</v>
      </c>
      <c r="H243" s="15">
        <v>312324.61</v>
      </c>
      <c r="I243" s="15">
        <v>154079.59</v>
      </c>
      <c r="J243" s="15">
        <v>0</v>
      </c>
      <c r="K243" s="15">
        <v>154079.59</v>
      </c>
      <c r="L243" s="11">
        <v>50681608</v>
      </c>
      <c r="M243" s="11">
        <v>50681608</v>
      </c>
      <c r="N243" s="11">
        <v>235</v>
      </c>
      <c r="O243" s="11" t="s">
        <v>13</v>
      </c>
      <c r="Q243" s="15">
        <v>153400000</v>
      </c>
      <c r="R243" s="15">
        <v>153400000</v>
      </c>
      <c r="S243" s="16">
        <v>1.0894741611194787E-3</v>
      </c>
      <c r="T243" s="17">
        <v>6.1264667535853974E-5</v>
      </c>
      <c r="U243" s="15">
        <v>0.01</v>
      </c>
      <c r="V243" s="15">
        <v>2514982879.9699998</v>
      </c>
    </row>
    <row r="244" spans="1:22">
      <c r="A244" s="11">
        <v>70056525</v>
      </c>
      <c r="B244" s="11">
        <v>22134</v>
      </c>
      <c r="C244" s="11" t="s">
        <v>12</v>
      </c>
      <c r="D244" s="15">
        <v>14.42</v>
      </c>
      <c r="E244" s="60" t="e">
        <f t="shared" si="6"/>
        <v>#VALUE!</v>
      </c>
      <c r="F244" s="55" t="b">
        <f t="shared" si="7"/>
        <v>0</v>
      </c>
      <c r="G244" s="15">
        <v>14.42</v>
      </c>
      <c r="H244" s="15">
        <v>155855.79</v>
      </c>
      <c r="I244" s="15">
        <v>152576.22</v>
      </c>
      <c r="J244" s="15">
        <v>0</v>
      </c>
      <c r="K244" s="15">
        <v>152576.22</v>
      </c>
      <c r="L244" s="11">
        <v>70056525</v>
      </c>
      <c r="M244" s="11">
        <v>70056525</v>
      </c>
      <c r="N244" s="11">
        <v>236</v>
      </c>
      <c r="O244" s="11" t="s">
        <v>13</v>
      </c>
      <c r="Q244" s="15">
        <v>366737601</v>
      </c>
      <c r="R244" s="15">
        <v>366737601</v>
      </c>
      <c r="S244" s="16">
        <v>1.0788440525528464E-3</v>
      </c>
      <c r="T244" s="17">
        <v>3.8046276034837235E-5</v>
      </c>
      <c r="U244" s="15">
        <v>0</v>
      </c>
      <c r="V244" s="15">
        <v>4010280003.7600002</v>
      </c>
    </row>
    <row r="245" spans="1:22">
      <c r="A245" s="11">
        <v>69447790</v>
      </c>
      <c r="B245" s="11">
        <v>22134</v>
      </c>
      <c r="C245" s="11" t="s">
        <v>12</v>
      </c>
      <c r="D245" s="15">
        <v>14.04</v>
      </c>
      <c r="E245" s="60" t="e">
        <f t="shared" si="6"/>
        <v>#VALUE!</v>
      </c>
      <c r="F245" s="55" t="b">
        <f t="shared" si="7"/>
        <v>0</v>
      </c>
      <c r="G245" s="15">
        <v>14.04</v>
      </c>
      <c r="H245" s="15">
        <v>397982.41</v>
      </c>
      <c r="I245" s="15">
        <v>152239.29999999999</v>
      </c>
      <c r="J245" s="15">
        <v>0</v>
      </c>
      <c r="K245" s="15">
        <v>152239.29999999999</v>
      </c>
      <c r="L245" s="11">
        <v>69447790</v>
      </c>
      <c r="M245" s="11">
        <v>69447790</v>
      </c>
      <c r="N245" s="11">
        <v>237</v>
      </c>
      <c r="O245" s="11" t="s">
        <v>13</v>
      </c>
      <c r="Q245" s="15">
        <v>171919296</v>
      </c>
      <c r="R245" s="15">
        <v>171919296</v>
      </c>
      <c r="S245" s="16">
        <v>1.0764617406946412E-3</v>
      </c>
      <c r="T245" s="17">
        <v>8.3172746356523008E-5</v>
      </c>
      <c r="U245" s="15">
        <v>0.01</v>
      </c>
      <c r="V245" s="15">
        <v>1830398858.6300001</v>
      </c>
    </row>
    <row r="246" spans="1:22">
      <c r="A246" s="11">
        <v>28127693</v>
      </c>
      <c r="B246" s="11">
        <v>22134</v>
      </c>
      <c r="C246" s="11" t="s">
        <v>12</v>
      </c>
      <c r="D246" s="15">
        <v>24.32</v>
      </c>
      <c r="E246" s="60" t="e">
        <f t="shared" si="6"/>
        <v>#VALUE!</v>
      </c>
      <c r="F246" s="55" t="b">
        <f t="shared" si="7"/>
        <v>0</v>
      </c>
      <c r="G246" s="15">
        <v>24.32</v>
      </c>
      <c r="H246" s="15">
        <v>131302.85</v>
      </c>
      <c r="I246" s="15">
        <v>113586.77</v>
      </c>
      <c r="J246" s="15">
        <v>0</v>
      </c>
      <c r="K246" s="15">
        <v>113586.77</v>
      </c>
      <c r="L246" s="11">
        <v>28127693</v>
      </c>
      <c r="M246" s="11">
        <v>28127693</v>
      </c>
      <c r="N246" s="11">
        <v>238</v>
      </c>
      <c r="O246" s="11" t="s">
        <v>13</v>
      </c>
      <c r="Q246" s="15">
        <v>85757754</v>
      </c>
      <c r="R246" s="15">
        <v>85757754</v>
      </c>
      <c r="S246" s="16">
        <v>8.0315537547848593E-4</v>
      </c>
      <c r="T246" s="17">
        <v>7.1818578644212159E-5</v>
      </c>
      <c r="U246" s="15">
        <v>0.01</v>
      </c>
      <c r="V246" s="15">
        <v>1581579197.8099999</v>
      </c>
    </row>
    <row r="247" spans="1:22">
      <c r="A247" s="11">
        <v>352</v>
      </c>
      <c r="B247" s="11">
        <v>22134</v>
      </c>
      <c r="C247" s="11" t="s">
        <v>12</v>
      </c>
      <c r="D247" s="15">
        <v>9.8999999999999994E-5</v>
      </c>
      <c r="E247" s="60" t="e">
        <f t="shared" si="6"/>
        <v>#VALUE!</v>
      </c>
      <c r="F247" s="55" t="b">
        <f t="shared" si="7"/>
        <v>0</v>
      </c>
      <c r="G247" s="15">
        <v>9.8999999999999994E-5</v>
      </c>
      <c r="H247" s="15">
        <v>0</v>
      </c>
      <c r="I247" s="15">
        <v>0.22</v>
      </c>
      <c r="J247" s="15">
        <v>0</v>
      </c>
      <c r="K247" s="15">
        <v>0.22</v>
      </c>
      <c r="L247" s="11">
        <v>352</v>
      </c>
      <c r="M247" s="11">
        <v>352</v>
      </c>
      <c r="N247" s="11">
        <v>239</v>
      </c>
      <c r="O247" s="11" t="s">
        <v>13</v>
      </c>
      <c r="Q247" s="15">
        <v>1</v>
      </c>
      <c r="R247" s="15">
        <v>1</v>
      </c>
      <c r="S247" s="16">
        <v>1.5555877027339267E-9</v>
      </c>
      <c r="T247" s="17">
        <v>2917</v>
      </c>
      <c r="U247" s="15">
        <v>291700</v>
      </c>
      <c r="V247" s="15">
        <v>0</v>
      </c>
    </row>
    <row r="248" spans="1:22">
      <c r="A248" s="11">
        <v>353</v>
      </c>
      <c r="B248" s="11">
        <v>22134</v>
      </c>
      <c r="C248" s="11" t="s">
        <v>12</v>
      </c>
      <c r="D248" s="15">
        <v>0</v>
      </c>
      <c r="E248" s="60" t="e">
        <f t="shared" si="6"/>
        <v>#VALUE!</v>
      </c>
      <c r="F248" s="55" t="b">
        <f t="shared" si="7"/>
        <v>0</v>
      </c>
      <c r="G248" s="15">
        <v>0</v>
      </c>
      <c r="H248" s="15">
        <v>0</v>
      </c>
      <c r="I248" s="15">
        <v>0</v>
      </c>
      <c r="J248" s="15">
        <v>0</v>
      </c>
      <c r="K248" s="15">
        <v>0</v>
      </c>
      <c r="L248" s="11">
        <v>353</v>
      </c>
      <c r="M248" s="11">
        <v>353</v>
      </c>
      <c r="N248" s="11">
        <v>240</v>
      </c>
      <c r="O248" s="11" t="s">
        <v>13</v>
      </c>
      <c r="Q248" s="15">
        <v>1</v>
      </c>
      <c r="R248" s="15">
        <v>1</v>
      </c>
      <c r="S248" s="16">
        <v>0</v>
      </c>
      <c r="T248" s="17">
        <v>40.415999999999997</v>
      </c>
      <c r="U248" s="15">
        <v>4041.6</v>
      </c>
      <c r="V248" s="15">
        <v>0</v>
      </c>
    </row>
    <row r="249" spans="1:22">
      <c r="A249" s="11">
        <v>313657</v>
      </c>
      <c r="B249" s="11">
        <v>22135</v>
      </c>
      <c r="C249" s="11" t="s">
        <v>12</v>
      </c>
      <c r="D249" s="15">
        <v>174.3</v>
      </c>
      <c r="E249" s="60" t="e">
        <f t="shared" si="6"/>
        <v>#VALUE!</v>
      </c>
      <c r="F249" s="55" t="b">
        <f t="shared" si="7"/>
        <v>0</v>
      </c>
      <c r="G249" s="15">
        <v>174.3</v>
      </c>
      <c r="H249" s="15">
        <v>67760380.450000003</v>
      </c>
      <c r="I249" s="15">
        <v>151151553.56999999</v>
      </c>
      <c r="J249" s="15">
        <v>0</v>
      </c>
      <c r="K249" s="15">
        <v>151151553.56999999</v>
      </c>
      <c r="L249" s="11">
        <v>313657</v>
      </c>
      <c r="M249" s="11">
        <v>313657</v>
      </c>
      <c r="N249" s="11">
        <v>242</v>
      </c>
      <c r="O249" s="11" t="s">
        <v>13</v>
      </c>
      <c r="Q249" s="15">
        <v>24300000000</v>
      </c>
      <c r="R249" s="15">
        <v>24300000000</v>
      </c>
      <c r="S249" s="16">
        <v>8.0074339174436113E-2</v>
      </c>
      <c r="T249" s="17">
        <v>4.7060329218106993E-5</v>
      </c>
      <c r="U249" s="15">
        <v>0</v>
      </c>
      <c r="V249" s="15">
        <v>3211867746812.1699</v>
      </c>
    </row>
    <row r="250" spans="1:22">
      <c r="A250" s="11">
        <v>46946968</v>
      </c>
      <c r="B250" s="11">
        <v>22135</v>
      </c>
      <c r="C250" s="11" t="s">
        <v>12</v>
      </c>
      <c r="D250" s="15">
        <v>286.74</v>
      </c>
      <c r="E250" s="60" t="e">
        <f t="shared" si="6"/>
        <v>#VALUE!</v>
      </c>
      <c r="F250" s="55" t="b">
        <f t="shared" si="7"/>
        <v>0</v>
      </c>
      <c r="G250" s="15">
        <v>286.74</v>
      </c>
      <c r="H250" s="15">
        <v>53243441.299999997</v>
      </c>
      <c r="I250" s="15">
        <v>95964291.409999996</v>
      </c>
      <c r="J250" s="15">
        <v>0</v>
      </c>
      <c r="K250" s="15">
        <v>95964291.409999996</v>
      </c>
      <c r="L250" s="11">
        <v>46946968</v>
      </c>
      <c r="M250" s="11">
        <v>46946968</v>
      </c>
      <c r="N250" s="11">
        <v>243</v>
      </c>
      <c r="O250" s="11" t="s">
        <v>13</v>
      </c>
      <c r="Q250" s="15">
        <v>5438000000</v>
      </c>
      <c r="R250" s="15">
        <v>5438000000</v>
      </c>
      <c r="S250" s="16">
        <v>5.0838228503156536E-2</v>
      </c>
      <c r="T250" s="17">
        <v>8.1157410812798827E-5</v>
      </c>
      <c r="U250" s="15">
        <v>0.01</v>
      </c>
      <c r="V250" s="15">
        <v>1182446438950.05</v>
      </c>
    </row>
    <row r="251" spans="1:22">
      <c r="A251" s="11">
        <v>101695</v>
      </c>
      <c r="B251" s="11">
        <v>22135</v>
      </c>
      <c r="C251" s="11" t="s">
        <v>12</v>
      </c>
      <c r="D251" s="15">
        <v>253.65</v>
      </c>
      <c r="E251" s="60" t="e">
        <f t="shared" si="6"/>
        <v>#VALUE!</v>
      </c>
      <c r="F251" s="55" t="b">
        <f t="shared" si="7"/>
        <v>0</v>
      </c>
      <c r="G251" s="15">
        <v>253.65</v>
      </c>
      <c r="H251" s="15">
        <v>43487398.170000002</v>
      </c>
      <c r="I251" s="15">
        <v>85395051.140000001</v>
      </c>
      <c r="J251" s="15">
        <v>0</v>
      </c>
      <c r="K251" s="15">
        <v>85395051.140000001</v>
      </c>
      <c r="L251" s="11">
        <v>101695</v>
      </c>
      <c r="M251" s="11">
        <v>101695</v>
      </c>
      <c r="N251" s="11">
        <v>244</v>
      </c>
      <c r="O251" s="11" t="s">
        <v>13</v>
      </c>
      <c r="Q251" s="15">
        <v>14681140000</v>
      </c>
      <c r="R251" s="15">
        <v>14681140000</v>
      </c>
      <c r="S251" s="16">
        <v>4.5239047348831544E-2</v>
      </c>
      <c r="T251" s="17">
        <v>3.0240158461808825E-5</v>
      </c>
      <c r="U251" s="15">
        <v>0</v>
      </c>
      <c r="V251" s="15">
        <v>2823895623690.2002</v>
      </c>
    </row>
    <row r="252" spans="1:22">
      <c r="A252" s="11">
        <v>216952</v>
      </c>
      <c r="B252" s="11">
        <v>22135</v>
      </c>
      <c r="C252" s="11" t="s">
        <v>12</v>
      </c>
      <c r="D252" s="15">
        <v>208.26</v>
      </c>
      <c r="E252" s="60" t="e">
        <f t="shared" si="6"/>
        <v>#VALUE!</v>
      </c>
      <c r="F252" s="55" t="b">
        <f t="shared" si="7"/>
        <v>0</v>
      </c>
      <c r="G252" s="15">
        <v>208.26</v>
      </c>
      <c r="H252" s="15">
        <v>44519662.299999997</v>
      </c>
      <c r="I252" s="15">
        <v>75583676.840000004</v>
      </c>
      <c r="J252" s="15">
        <v>0</v>
      </c>
      <c r="K252" s="15">
        <v>75583676.840000004</v>
      </c>
      <c r="L252" s="11">
        <v>216952</v>
      </c>
      <c r="M252" s="11">
        <v>216952</v>
      </c>
      <c r="N252" s="11">
        <v>245</v>
      </c>
      <c r="O252" s="11" t="s">
        <v>13</v>
      </c>
      <c r="Q252" s="15">
        <v>10734920870</v>
      </c>
      <c r="R252" s="15">
        <v>10734920870</v>
      </c>
      <c r="S252" s="16">
        <v>4.0041354735624583E-2</v>
      </c>
      <c r="T252" s="17">
        <v>4.4583002128827059E-5</v>
      </c>
      <c r="U252" s="15">
        <v>0</v>
      </c>
      <c r="V252" s="15">
        <v>1695347402168.96</v>
      </c>
    </row>
    <row r="253" spans="1:22">
      <c r="A253" s="11">
        <v>101743</v>
      </c>
      <c r="B253" s="11">
        <v>22135</v>
      </c>
      <c r="C253" s="11" t="s">
        <v>12</v>
      </c>
      <c r="D253" s="15">
        <v>370.12</v>
      </c>
      <c r="E253" s="60" t="e">
        <f t="shared" si="6"/>
        <v>#VALUE!</v>
      </c>
      <c r="F253" s="55" t="b">
        <f t="shared" si="7"/>
        <v>0</v>
      </c>
      <c r="G253" s="15">
        <v>370.12</v>
      </c>
      <c r="H253" s="15">
        <v>32511300.600000001</v>
      </c>
      <c r="I253" s="15">
        <v>70808921.019999996</v>
      </c>
      <c r="J253" s="15">
        <v>0</v>
      </c>
      <c r="K253" s="15">
        <v>70808921.019999996</v>
      </c>
      <c r="L253" s="11">
        <v>101743</v>
      </c>
      <c r="M253" s="11">
        <v>101743</v>
      </c>
      <c r="N253" s="11">
        <v>246</v>
      </c>
      <c r="O253" s="11" t="s">
        <v>13</v>
      </c>
      <c r="Q253" s="15">
        <v>7425629076</v>
      </c>
      <c r="R253" s="15">
        <v>7425629076</v>
      </c>
      <c r="S253" s="16">
        <v>3.751187086347417E-2</v>
      </c>
      <c r="T253" s="17">
        <v>3.3974899287037859E-5</v>
      </c>
      <c r="U253" s="15">
        <v>0</v>
      </c>
      <c r="V253" s="15">
        <v>2084153963835.74</v>
      </c>
    </row>
    <row r="254" spans="1:22">
      <c r="A254" s="11">
        <v>100905</v>
      </c>
      <c r="B254" s="11">
        <v>22135</v>
      </c>
      <c r="C254" s="11" t="s">
        <v>12</v>
      </c>
      <c r="D254" s="15">
        <v>106.73</v>
      </c>
      <c r="E254" s="60" t="e">
        <f t="shared" si="6"/>
        <v>#VALUE!</v>
      </c>
      <c r="F254" s="55" t="b">
        <f t="shared" si="7"/>
        <v>0</v>
      </c>
      <c r="G254" s="15">
        <v>106.73</v>
      </c>
      <c r="H254" s="15">
        <v>32955110.649999999</v>
      </c>
      <c r="I254" s="15">
        <v>66002392.039999999</v>
      </c>
      <c r="J254" s="15">
        <v>0</v>
      </c>
      <c r="K254" s="15">
        <v>66002392.039999999</v>
      </c>
      <c r="L254" s="11">
        <v>100905</v>
      </c>
      <c r="M254" s="11">
        <v>100905</v>
      </c>
      <c r="N254" s="11">
        <v>247</v>
      </c>
      <c r="O254" s="11" t="s">
        <v>13</v>
      </c>
      <c r="Q254" s="15">
        <v>205767698</v>
      </c>
      <c r="R254" s="15">
        <v>205767698</v>
      </c>
      <c r="S254" s="16">
        <v>3.4965554780669018E-2</v>
      </c>
      <c r="T254" s="17">
        <v>3.9631633532684028E-3</v>
      </c>
      <c r="U254" s="15">
        <v>0.4</v>
      </c>
      <c r="V254" s="15">
        <v>16653967085.549999</v>
      </c>
    </row>
    <row r="255" spans="1:22">
      <c r="A255" s="11">
        <v>100828</v>
      </c>
      <c r="B255" s="11">
        <v>22135</v>
      </c>
      <c r="C255" s="11" t="s">
        <v>12</v>
      </c>
      <c r="D255" s="15">
        <v>244.38</v>
      </c>
      <c r="E255" s="60" t="e">
        <f t="shared" si="6"/>
        <v>#VALUE!</v>
      </c>
      <c r="F255" s="55" t="b">
        <f t="shared" si="7"/>
        <v>0</v>
      </c>
      <c r="G255" s="15">
        <v>244.38</v>
      </c>
      <c r="H255" s="15">
        <v>42141771.810000002</v>
      </c>
      <c r="I255" s="15">
        <v>64661276.390000001</v>
      </c>
      <c r="J255" s="15">
        <v>0</v>
      </c>
      <c r="K255" s="15">
        <v>64661276.390000001</v>
      </c>
      <c r="L255" s="11">
        <v>100828</v>
      </c>
      <c r="M255" s="11">
        <v>100828</v>
      </c>
      <c r="N255" s="11">
        <v>248</v>
      </c>
      <c r="O255" s="11" t="s">
        <v>13</v>
      </c>
      <c r="Q255" s="15">
        <v>2408613219</v>
      </c>
      <c r="R255" s="15">
        <v>2408613219</v>
      </c>
      <c r="S255" s="16">
        <v>3.4255082761732662E-2</v>
      </c>
      <c r="T255" s="17">
        <v>1.4486302626241627E-4</v>
      </c>
      <c r="U255" s="15">
        <v>0.01</v>
      </c>
      <c r="V255" s="15">
        <v>446361490977.46997</v>
      </c>
    </row>
    <row r="256" spans="1:22">
      <c r="A256" s="11">
        <v>18302043</v>
      </c>
      <c r="B256" s="11">
        <v>22135</v>
      </c>
      <c r="C256" s="11" t="s">
        <v>12</v>
      </c>
      <c r="D256" s="15">
        <v>33.5</v>
      </c>
      <c r="E256" s="60" t="e">
        <f t="shared" si="6"/>
        <v>#VALUE!</v>
      </c>
      <c r="F256" s="55" t="b">
        <f t="shared" si="7"/>
        <v>0</v>
      </c>
      <c r="G256" s="15">
        <v>33.5</v>
      </c>
      <c r="H256" s="15">
        <v>34860225.890000001</v>
      </c>
      <c r="I256" s="15">
        <v>62618224.350000001</v>
      </c>
      <c r="J256" s="15">
        <v>0</v>
      </c>
      <c r="K256" s="15">
        <v>62618224.350000001</v>
      </c>
      <c r="L256" s="11">
        <v>18302043</v>
      </c>
      <c r="M256" s="11">
        <v>18302043</v>
      </c>
      <c r="N256" s="11">
        <v>249</v>
      </c>
      <c r="O256" s="11" t="s">
        <v>13</v>
      </c>
      <c r="Q256" s="15">
        <v>2224818888</v>
      </c>
      <c r="R256" s="15">
        <v>2224818888</v>
      </c>
      <c r="S256" s="16">
        <v>3.3172751564083273E-2</v>
      </c>
      <c r="T256" s="17">
        <v>1.1079171492542632E-3</v>
      </c>
      <c r="U256" s="15">
        <v>0.11</v>
      </c>
      <c r="V256" s="15">
        <v>56518869115.93</v>
      </c>
    </row>
    <row r="257" spans="1:22">
      <c r="A257" s="11">
        <v>100097</v>
      </c>
      <c r="B257" s="11">
        <v>22135</v>
      </c>
      <c r="C257" s="11" t="s">
        <v>12</v>
      </c>
      <c r="D257" s="15">
        <v>317.92</v>
      </c>
      <c r="E257" s="60" t="e">
        <f t="shared" si="6"/>
        <v>#VALUE!</v>
      </c>
      <c r="F257" s="55" t="b">
        <f t="shared" si="7"/>
        <v>0</v>
      </c>
      <c r="G257" s="15">
        <v>317.92</v>
      </c>
      <c r="H257" s="15">
        <v>46136845.369999997</v>
      </c>
      <c r="I257" s="15">
        <v>62248142.890000001</v>
      </c>
      <c r="J257" s="15">
        <v>0</v>
      </c>
      <c r="K257" s="15">
        <v>62248142.890000001</v>
      </c>
      <c r="L257" s="11">
        <v>100097</v>
      </c>
      <c r="M257" s="11">
        <v>100097</v>
      </c>
      <c r="N257" s="11">
        <v>250</v>
      </c>
      <c r="O257" s="11" t="s">
        <v>13</v>
      </c>
      <c r="Q257" s="15">
        <v>488204157</v>
      </c>
      <c r="R257" s="15">
        <v>488204157</v>
      </c>
      <c r="S257" s="16">
        <v>3.2976696494517045E-2</v>
      </c>
      <c r="T257" s="17">
        <v>5.2887505421220736E-4</v>
      </c>
      <c r="U257" s="15">
        <v>0.05</v>
      </c>
      <c r="V257" s="15">
        <v>117699147264.03999</v>
      </c>
    </row>
    <row r="258" spans="1:22">
      <c r="A258" s="11">
        <v>59907412</v>
      </c>
      <c r="B258" s="11">
        <v>22135</v>
      </c>
      <c r="C258" s="11" t="s">
        <v>12</v>
      </c>
      <c r="D258" s="15">
        <v>309.35000000000002</v>
      </c>
      <c r="E258" s="60" t="e">
        <f t="shared" si="6"/>
        <v>#VALUE!</v>
      </c>
      <c r="F258" s="55" t="b">
        <f t="shared" si="7"/>
        <v>0</v>
      </c>
      <c r="G258" s="15">
        <v>309.35000000000002</v>
      </c>
      <c r="H258" s="15">
        <v>28195670.219999999</v>
      </c>
      <c r="I258" s="15">
        <v>59805164.369999997</v>
      </c>
      <c r="J258" s="15">
        <v>0</v>
      </c>
      <c r="K258" s="15">
        <v>59805164.369999997</v>
      </c>
      <c r="L258" s="11">
        <v>59907412</v>
      </c>
      <c r="M258" s="11">
        <v>59907412</v>
      </c>
      <c r="N258" s="11">
        <v>251</v>
      </c>
      <c r="O258" s="11" t="s">
        <v>13</v>
      </c>
      <c r="Q258" s="15">
        <v>4735602612</v>
      </c>
      <c r="R258" s="15">
        <v>4735602612</v>
      </c>
      <c r="S258" s="16">
        <v>3.1682499471819899E-2</v>
      </c>
      <c r="T258" s="17">
        <v>5.3834331316987625E-5</v>
      </c>
      <c r="U258" s="15">
        <v>0.01</v>
      </c>
      <c r="V258" s="15">
        <v>1110911251369.5901</v>
      </c>
    </row>
    <row r="259" spans="1:22">
      <c r="A259" s="11">
        <v>100546</v>
      </c>
      <c r="B259" s="11">
        <v>22135</v>
      </c>
      <c r="C259" s="11" t="s">
        <v>12</v>
      </c>
      <c r="D259" s="15">
        <v>169.63</v>
      </c>
      <c r="E259" s="60" t="e">
        <f t="shared" si="6"/>
        <v>#VALUE!</v>
      </c>
      <c r="F259" s="55" t="b">
        <f t="shared" si="7"/>
        <v>0</v>
      </c>
      <c r="G259" s="15">
        <v>169.63</v>
      </c>
      <c r="H259" s="15">
        <v>45529446.799999997</v>
      </c>
      <c r="I259" s="15">
        <v>58793961.210000001</v>
      </c>
      <c r="J259" s="15">
        <v>0</v>
      </c>
      <c r="K259" s="15">
        <v>58793961.210000001</v>
      </c>
      <c r="L259" s="11">
        <v>100546</v>
      </c>
      <c r="M259" s="11">
        <v>100546</v>
      </c>
      <c r="N259" s="11">
        <v>252</v>
      </c>
      <c r="O259" s="11" t="s">
        <v>13</v>
      </c>
      <c r="Q259" s="15">
        <v>4166763453</v>
      </c>
      <c r="R259" s="15">
        <v>4166763453</v>
      </c>
      <c r="S259" s="16">
        <v>3.1146802531261474E-2</v>
      </c>
      <c r="T259" s="17">
        <v>1.0969257198195935E-4</v>
      </c>
      <c r="U259" s="15">
        <v>0.01</v>
      </c>
      <c r="V259" s="15">
        <v>535988537306.52002</v>
      </c>
    </row>
    <row r="260" spans="1:22">
      <c r="A260" s="11">
        <v>100193</v>
      </c>
      <c r="B260" s="11">
        <v>22135</v>
      </c>
      <c r="C260" s="11" t="s">
        <v>12</v>
      </c>
      <c r="D260" s="15">
        <v>479.31</v>
      </c>
      <c r="E260" s="60" t="e">
        <f t="shared" si="6"/>
        <v>#VALUE!</v>
      </c>
      <c r="F260" s="55" t="b">
        <f t="shared" si="7"/>
        <v>0</v>
      </c>
      <c r="G260" s="15">
        <v>479.31</v>
      </c>
      <c r="H260" s="15">
        <v>31634906.050000001</v>
      </c>
      <c r="I260" s="15">
        <v>57132283.539999999</v>
      </c>
      <c r="J260" s="15">
        <v>0</v>
      </c>
      <c r="K260" s="15">
        <v>57132283.539999999</v>
      </c>
      <c r="L260" s="11">
        <v>100193</v>
      </c>
      <c r="M260" s="11">
        <v>100193</v>
      </c>
      <c r="N260" s="11">
        <v>253</v>
      </c>
      <c r="O260" s="11" t="s">
        <v>13</v>
      </c>
      <c r="Q260" s="15">
        <v>1390722404</v>
      </c>
      <c r="R260" s="15">
        <v>1390722404</v>
      </c>
      <c r="S260" s="16">
        <v>3.0266508957007564E-2</v>
      </c>
      <c r="T260" s="17">
        <v>1.1302399353595227E-4</v>
      </c>
      <c r="U260" s="15">
        <v>0.01</v>
      </c>
      <c r="V260" s="15">
        <v>505488098169.40997</v>
      </c>
    </row>
    <row r="261" spans="1:22">
      <c r="A261" s="11">
        <v>100607</v>
      </c>
      <c r="B261" s="11">
        <v>22135</v>
      </c>
      <c r="C261" s="11" t="s">
        <v>12</v>
      </c>
      <c r="D261" s="15">
        <v>92.9</v>
      </c>
      <c r="E261" s="60" t="e">
        <f t="shared" si="6"/>
        <v>#VALUE!</v>
      </c>
      <c r="F261" s="55" t="b">
        <f t="shared" si="7"/>
        <v>0</v>
      </c>
      <c r="G261" s="15">
        <v>92.9</v>
      </c>
      <c r="H261" s="15">
        <v>39578728.049999997</v>
      </c>
      <c r="I261" s="15">
        <v>57068370.640000001</v>
      </c>
      <c r="J261" s="15">
        <v>0</v>
      </c>
      <c r="K261" s="15">
        <v>57068370.640000001</v>
      </c>
      <c r="L261" s="11">
        <v>100607</v>
      </c>
      <c r="M261" s="11">
        <v>100607</v>
      </c>
      <c r="N261" s="11">
        <v>254</v>
      </c>
      <c r="O261" s="11" t="s">
        <v>13</v>
      </c>
      <c r="Q261" s="15">
        <v>2085302855</v>
      </c>
      <c r="R261" s="15">
        <v>2085302855</v>
      </c>
      <c r="S261" s="16">
        <v>3.0232650335568708E-2</v>
      </c>
      <c r="T261" s="17">
        <v>3.8846923268610786E-4</v>
      </c>
      <c r="U261" s="15">
        <v>0.04</v>
      </c>
      <c r="V261" s="15">
        <v>146905767145.04999</v>
      </c>
    </row>
    <row r="262" spans="1:22">
      <c r="A262" s="11">
        <v>116646</v>
      </c>
      <c r="B262" s="11">
        <v>22135</v>
      </c>
      <c r="C262" s="11" t="s">
        <v>12</v>
      </c>
      <c r="D262" s="15">
        <v>164.5</v>
      </c>
      <c r="E262" s="60" t="e">
        <f t="shared" si="6"/>
        <v>#VALUE!</v>
      </c>
      <c r="F262" s="55" t="b">
        <f t="shared" si="7"/>
        <v>0</v>
      </c>
      <c r="G262" s="15">
        <v>164.5</v>
      </c>
      <c r="H262" s="15">
        <v>34588548.340000004</v>
      </c>
      <c r="I262" s="15">
        <v>56611975.780000001</v>
      </c>
      <c r="J262" s="15">
        <v>0</v>
      </c>
      <c r="K262" s="15">
        <v>56611975.780000001</v>
      </c>
      <c r="L262" s="11">
        <v>116646</v>
      </c>
      <c r="M262" s="11">
        <v>116646</v>
      </c>
      <c r="N262" s="11">
        <v>255</v>
      </c>
      <c r="O262" s="11" t="s">
        <v>13</v>
      </c>
      <c r="Q262" s="15">
        <v>1581386814</v>
      </c>
      <c r="R262" s="15">
        <v>1581386814</v>
      </c>
      <c r="S262" s="16">
        <v>2.9990869712386528E-2</v>
      </c>
      <c r="T262" s="17">
        <v>2.8697912236417574E-4</v>
      </c>
      <c r="U262" s="15">
        <v>0.03</v>
      </c>
      <c r="V262" s="15">
        <v>197268621193.14999</v>
      </c>
    </row>
    <row r="263" spans="1:22">
      <c r="A263" s="11">
        <v>11092218</v>
      </c>
      <c r="B263" s="11">
        <v>22135</v>
      </c>
      <c r="C263" s="11" t="s">
        <v>12</v>
      </c>
      <c r="D263" s="15">
        <v>572.01</v>
      </c>
      <c r="E263" s="60" t="e">
        <f t="shared" si="6"/>
        <v>#VALUE!</v>
      </c>
      <c r="F263" s="55" t="b">
        <f t="shared" si="7"/>
        <v>0</v>
      </c>
      <c r="G263" s="15">
        <v>572.01</v>
      </c>
      <c r="H263" s="15">
        <v>28464011.059999999</v>
      </c>
      <c r="I263" s="15">
        <v>56129592.75</v>
      </c>
      <c r="J263" s="15">
        <v>0</v>
      </c>
      <c r="K263" s="15">
        <v>56129592.75</v>
      </c>
      <c r="L263" s="11">
        <v>11092218</v>
      </c>
      <c r="M263" s="11">
        <v>11092218</v>
      </c>
      <c r="N263" s="11">
        <v>256</v>
      </c>
      <c r="O263" s="11" t="s">
        <v>13</v>
      </c>
      <c r="Q263" s="15">
        <v>2187177748</v>
      </c>
      <c r="R263" s="15">
        <v>2187177748</v>
      </c>
      <c r="S263" s="16">
        <v>2.9735321546033582E-2</v>
      </c>
      <c r="T263" s="17">
        <v>5.9163001323658308E-5</v>
      </c>
      <c r="U263" s="15">
        <v>0.01</v>
      </c>
      <c r="V263" s="15">
        <v>948727946422.73999</v>
      </c>
    </row>
    <row r="264" spans="1:22">
      <c r="A264" s="11">
        <v>100960</v>
      </c>
      <c r="B264" s="11">
        <v>22135</v>
      </c>
      <c r="C264" s="11" t="s">
        <v>12</v>
      </c>
      <c r="D264" s="15">
        <v>310.83999999999997</v>
      </c>
      <c r="E264" s="60" t="e">
        <f t="shared" si="6"/>
        <v>#VALUE!</v>
      </c>
      <c r="F264" s="55" t="b">
        <f t="shared" si="7"/>
        <v>0</v>
      </c>
      <c r="G264" s="15">
        <v>310.83999999999997</v>
      </c>
      <c r="H264" s="15">
        <v>49165164.649999999</v>
      </c>
      <c r="I264" s="15">
        <v>53428792.420000002</v>
      </c>
      <c r="J264" s="15">
        <v>0</v>
      </c>
      <c r="K264" s="15">
        <v>53428792.420000002</v>
      </c>
      <c r="L264" s="11">
        <v>100960</v>
      </c>
      <c r="M264" s="11">
        <v>100960</v>
      </c>
      <c r="N264" s="11">
        <v>257</v>
      </c>
      <c r="O264" s="11" t="s">
        <v>13</v>
      </c>
      <c r="Q264" s="15">
        <v>710398642</v>
      </c>
      <c r="R264" s="15">
        <v>710398642</v>
      </c>
      <c r="S264" s="16">
        <v>2.8304540342936692E-2</v>
      </c>
      <c r="T264" s="17">
        <v>3.1906733290179909E-4</v>
      </c>
      <c r="U264" s="15">
        <v>0.03</v>
      </c>
      <c r="V264" s="15">
        <v>167453032355.54001</v>
      </c>
    </row>
    <row r="265" spans="1:22">
      <c r="A265" s="11">
        <v>159191</v>
      </c>
      <c r="B265" s="11">
        <v>22135</v>
      </c>
      <c r="C265" s="11" t="s">
        <v>12</v>
      </c>
      <c r="D265" s="15">
        <v>182.33</v>
      </c>
      <c r="E265" s="60" t="e">
        <f t="shared" si="6"/>
        <v>#VALUE!</v>
      </c>
      <c r="F265" s="55" t="b">
        <f t="shared" si="7"/>
        <v>0</v>
      </c>
      <c r="G265" s="15">
        <v>182.33</v>
      </c>
      <c r="H265" s="15">
        <v>33511388.030000001</v>
      </c>
      <c r="I265" s="15">
        <v>51366814.490000002</v>
      </c>
      <c r="J265" s="15">
        <v>0</v>
      </c>
      <c r="K265" s="15">
        <v>51366814.490000002</v>
      </c>
      <c r="L265" s="11">
        <v>159191</v>
      </c>
      <c r="M265" s="11">
        <v>159191</v>
      </c>
      <c r="N265" s="11">
        <v>258</v>
      </c>
      <c r="O265" s="11" t="s">
        <v>13</v>
      </c>
      <c r="Q265" s="15">
        <v>621925120</v>
      </c>
      <c r="R265" s="15">
        <v>621925120</v>
      </c>
      <c r="S265" s="16">
        <v>2.7212182929219758E-2</v>
      </c>
      <c r="T265" s="17">
        <v>5.973548712745354E-4</v>
      </c>
      <c r="U265" s="15">
        <v>0.06</v>
      </c>
      <c r="V265" s="15">
        <v>85990450501.229996</v>
      </c>
    </row>
    <row r="266" spans="1:22">
      <c r="A266" s="11">
        <v>104161</v>
      </c>
      <c r="B266" s="11">
        <v>22135</v>
      </c>
      <c r="C266" s="11" t="s">
        <v>12</v>
      </c>
      <c r="D266" s="15">
        <v>139.34</v>
      </c>
      <c r="E266" s="60" t="e">
        <f t="shared" si="6"/>
        <v>#VALUE!</v>
      </c>
      <c r="F266" s="55" t="b">
        <f t="shared" si="7"/>
        <v>0</v>
      </c>
      <c r="G266" s="15">
        <v>139.34</v>
      </c>
      <c r="H266" s="15">
        <v>42169870.780000001</v>
      </c>
      <c r="I266" s="15">
        <v>50522188.170000002</v>
      </c>
      <c r="J266" s="15">
        <v>0</v>
      </c>
      <c r="K266" s="15">
        <v>50522188.170000002</v>
      </c>
      <c r="L266" s="11">
        <v>104161</v>
      </c>
      <c r="M266" s="11">
        <v>104161</v>
      </c>
      <c r="N266" s="11">
        <v>259</v>
      </c>
      <c r="O266" s="11" t="s">
        <v>13</v>
      </c>
      <c r="Q266" s="15">
        <v>1241203736</v>
      </c>
      <c r="R266" s="15">
        <v>1241203736</v>
      </c>
      <c r="S266" s="16">
        <v>2.6764732057389887E-2</v>
      </c>
      <c r="T266" s="17">
        <v>3.8522040027117675E-4</v>
      </c>
      <c r="U266" s="15">
        <v>0.04</v>
      </c>
      <c r="V266" s="15">
        <v>131151382778.37</v>
      </c>
    </row>
    <row r="267" spans="1:22">
      <c r="A267" s="11">
        <v>103821</v>
      </c>
      <c r="B267" s="11">
        <v>22135</v>
      </c>
      <c r="C267" s="11" t="s">
        <v>12</v>
      </c>
      <c r="D267" s="15">
        <v>206.8</v>
      </c>
      <c r="E267" s="60" t="e">
        <f t="shared" si="6"/>
        <v>#VALUE!</v>
      </c>
      <c r="F267" s="55" t="b">
        <f t="shared" si="7"/>
        <v>0</v>
      </c>
      <c r="G267" s="15">
        <v>206.8</v>
      </c>
      <c r="H267" s="15">
        <v>37057865.030000001</v>
      </c>
      <c r="I267" s="15">
        <v>49529752.609999999</v>
      </c>
      <c r="J267" s="15">
        <v>0</v>
      </c>
      <c r="K267" s="15">
        <v>49529752.609999999</v>
      </c>
      <c r="L267" s="11">
        <v>103821</v>
      </c>
      <c r="M267" s="11">
        <v>103821</v>
      </c>
      <c r="N267" s="11">
        <v>260</v>
      </c>
      <c r="O267" s="11" t="s">
        <v>13</v>
      </c>
      <c r="Q267" s="15">
        <v>149000252</v>
      </c>
      <c r="R267" s="15">
        <v>149000252</v>
      </c>
      <c r="S267" s="16">
        <v>2.6238977476882658E-2</v>
      </c>
      <c r="T267" s="17">
        <v>2.1197011129887216E-3</v>
      </c>
      <c r="U267" s="15">
        <v>0.21</v>
      </c>
      <c r="V267" s="15">
        <v>23366385150.48</v>
      </c>
    </row>
    <row r="268" spans="1:22">
      <c r="A268" s="11">
        <v>21445200</v>
      </c>
      <c r="B268" s="11">
        <v>22135</v>
      </c>
      <c r="C268" s="11" t="s">
        <v>12</v>
      </c>
      <c r="D268" s="15">
        <v>472.94</v>
      </c>
      <c r="E268" s="60" t="e">
        <f t="shared" ref="E268:E289" si="8">IF($C$291=0,0,C268/$C$291)</f>
        <v>#VALUE!</v>
      </c>
      <c r="F268" s="55" t="b">
        <f t="shared" ref="F268:F292" si="9">IF(OR(C268="",C269=""),FALSE,C268&gt;C269)</f>
        <v>0</v>
      </c>
      <c r="G268" s="15">
        <v>472.94</v>
      </c>
      <c r="H268" s="15">
        <v>34780085.009999998</v>
      </c>
      <c r="I268" s="15">
        <v>49261504.969999999</v>
      </c>
      <c r="J268" s="15">
        <v>0</v>
      </c>
      <c r="K268" s="15">
        <v>49261504.969999999</v>
      </c>
      <c r="L268" s="11">
        <v>21445200</v>
      </c>
      <c r="M268" s="11">
        <v>21445200</v>
      </c>
      <c r="N268" s="11">
        <v>261</v>
      </c>
      <c r="O268" s="11" t="s">
        <v>13</v>
      </c>
      <c r="Q268" s="15">
        <v>223568966</v>
      </c>
      <c r="R268" s="15">
        <v>223568966</v>
      </c>
      <c r="S268" s="16">
        <v>2.609687008863041E-2</v>
      </c>
      <c r="T268" s="17">
        <v>6.143786521784065E-4</v>
      </c>
      <c r="U268" s="15">
        <v>0.06</v>
      </c>
      <c r="V268" s="15">
        <v>80181016699.279999</v>
      </c>
    </row>
    <row r="269" spans="1:22">
      <c r="A269" s="11">
        <v>100499</v>
      </c>
      <c r="B269" s="11">
        <v>22135</v>
      </c>
      <c r="C269" s="11" t="s">
        <v>12</v>
      </c>
      <c r="D269" s="15">
        <v>265.92</v>
      </c>
      <c r="E269" s="60" t="e">
        <f t="shared" si="8"/>
        <v>#VALUE!</v>
      </c>
      <c r="F269" s="55" t="b">
        <f t="shared" si="9"/>
        <v>0</v>
      </c>
      <c r="G269" s="15">
        <v>265.92</v>
      </c>
      <c r="H269" s="15">
        <v>43220553.07</v>
      </c>
      <c r="I269" s="15">
        <v>42407656</v>
      </c>
      <c r="J269" s="15">
        <v>0</v>
      </c>
      <c r="K269" s="15">
        <v>42407656</v>
      </c>
      <c r="L269" s="11">
        <v>100499</v>
      </c>
      <c r="M269" s="11">
        <v>100499</v>
      </c>
      <c r="N269" s="11">
        <v>262</v>
      </c>
      <c r="O269" s="11" t="s">
        <v>13</v>
      </c>
      <c r="Q269" s="15">
        <v>282423768</v>
      </c>
      <c r="R269" s="15">
        <v>282423768</v>
      </c>
      <c r="S269" s="16">
        <v>2.2465961810734503E-2</v>
      </c>
      <c r="T269" s="17">
        <v>7.4462571436268072E-4</v>
      </c>
      <c r="U269" s="15">
        <v>7.0000000000000007E-2</v>
      </c>
      <c r="V269" s="15">
        <v>56951640511.5</v>
      </c>
    </row>
    <row r="270" spans="1:22">
      <c r="A270" s="11">
        <v>302887</v>
      </c>
      <c r="B270" s="11">
        <v>22135</v>
      </c>
      <c r="C270" s="11" t="s">
        <v>12</v>
      </c>
      <c r="D270" s="15">
        <v>727.5</v>
      </c>
      <c r="E270" s="60" t="e">
        <f t="shared" si="8"/>
        <v>#VALUE!</v>
      </c>
      <c r="F270" s="55" t="b">
        <f t="shared" si="9"/>
        <v>0</v>
      </c>
      <c r="G270" s="15">
        <v>727.5</v>
      </c>
      <c r="H270" s="15">
        <v>42600366.689999998</v>
      </c>
      <c r="I270" s="15">
        <v>42204599.200000003</v>
      </c>
      <c r="J270" s="15">
        <v>0</v>
      </c>
      <c r="K270" s="15">
        <v>42204599.200000003</v>
      </c>
      <c r="L270" s="11">
        <v>302887</v>
      </c>
      <c r="M270" s="11">
        <v>302887</v>
      </c>
      <c r="N270" s="11">
        <v>263</v>
      </c>
      <c r="O270" s="11" t="s">
        <v>13</v>
      </c>
      <c r="Q270" s="15">
        <v>62886315</v>
      </c>
      <c r="R270" s="15">
        <v>62886315</v>
      </c>
      <c r="S270" s="16">
        <v>2.2358390047885601E-2</v>
      </c>
      <c r="T270" s="17">
        <v>1.2165126864247015E-3</v>
      </c>
      <c r="U270" s="15">
        <v>0.12</v>
      </c>
      <c r="V270" s="15">
        <v>34693102399.150002</v>
      </c>
    </row>
    <row r="271" spans="1:22">
      <c r="A271" s="11">
        <v>11948451</v>
      </c>
      <c r="B271" s="11">
        <v>22135</v>
      </c>
      <c r="C271" s="11" t="s">
        <v>12</v>
      </c>
      <c r="D271" s="15">
        <v>371.73</v>
      </c>
      <c r="E271" s="60" t="e">
        <f t="shared" si="8"/>
        <v>#VALUE!</v>
      </c>
      <c r="F271" s="55" t="b">
        <f t="shared" si="9"/>
        <v>0</v>
      </c>
      <c r="G271" s="15">
        <v>371.73</v>
      </c>
      <c r="H271" s="15">
        <v>40867983.850000001</v>
      </c>
      <c r="I271" s="15">
        <v>40424333.729999997</v>
      </c>
      <c r="J271" s="15">
        <v>0</v>
      </c>
      <c r="K271" s="15">
        <v>40424333.729999997</v>
      </c>
      <c r="L271" s="11">
        <v>11948451</v>
      </c>
      <c r="M271" s="11">
        <v>11948451</v>
      </c>
      <c r="N271" s="11">
        <v>264</v>
      </c>
      <c r="O271" s="11" t="s">
        <v>13</v>
      </c>
      <c r="Q271" s="15">
        <v>3752431984</v>
      </c>
      <c r="R271" s="15">
        <v>3752431984</v>
      </c>
      <c r="S271" s="16">
        <v>2.1415273171489758E-2</v>
      </c>
      <c r="T271" s="17">
        <v>3.8216282296777271E-5</v>
      </c>
      <c r="U271" s="15">
        <v>0</v>
      </c>
      <c r="V271" s="15">
        <v>1057777766452.41</v>
      </c>
    </row>
    <row r="272" spans="1:22">
      <c r="A272" s="11">
        <v>101215</v>
      </c>
      <c r="B272" s="11">
        <v>22135</v>
      </c>
      <c r="C272" s="11" t="s">
        <v>12</v>
      </c>
      <c r="D272" s="15">
        <v>144.43</v>
      </c>
      <c r="E272" s="60" t="e">
        <f t="shared" si="8"/>
        <v>#VALUE!</v>
      </c>
      <c r="F272" s="55" t="b">
        <f t="shared" si="9"/>
        <v>0</v>
      </c>
      <c r="G272" s="15">
        <v>144.43</v>
      </c>
      <c r="H272" s="15">
        <v>38553057.869999997</v>
      </c>
      <c r="I272" s="15">
        <v>40322442.060000002</v>
      </c>
      <c r="J272" s="15">
        <v>0</v>
      </c>
      <c r="K272" s="15">
        <v>40322442.060000002</v>
      </c>
      <c r="L272" s="11">
        <v>101215</v>
      </c>
      <c r="M272" s="11">
        <v>101215</v>
      </c>
      <c r="N272" s="11">
        <v>265</v>
      </c>
      <c r="O272" s="11" t="s">
        <v>13</v>
      </c>
      <c r="Q272" s="15">
        <v>2324000685</v>
      </c>
      <c r="R272" s="15">
        <v>2324000685</v>
      </c>
      <c r="S272" s="16">
        <v>2.1361294843447957E-2</v>
      </c>
      <c r="T272" s="17">
        <v>1.5841604625000359E-4</v>
      </c>
      <c r="U272" s="15">
        <v>0.02</v>
      </c>
      <c r="V272" s="15">
        <v>254535086656.34</v>
      </c>
    </row>
    <row r="273" spans="1:22">
      <c r="A273" s="11">
        <v>1402263</v>
      </c>
      <c r="B273" s="11">
        <v>22135</v>
      </c>
      <c r="C273" s="11" t="s">
        <v>12</v>
      </c>
      <c r="D273" s="15">
        <v>78.64</v>
      </c>
      <c r="E273" s="60" t="e">
        <f t="shared" si="8"/>
        <v>#VALUE!</v>
      </c>
      <c r="F273" s="55" t="b">
        <f t="shared" si="9"/>
        <v>0</v>
      </c>
      <c r="G273" s="15">
        <v>78.64</v>
      </c>
      <c r="H273" s="15">
        <v>36756204.289999999</v>
      </c>
      <c r="I273" s="15">
        <v>36769134.729999997</v>
      </c>
      <c r="J273" s="15">
        <v>0</v>
      </c>
      <c r="K273" s="15">
        <v>36769134.729999997</v>
      </c>
      <c r="L273" s="11">
        <v>1402263</v>
      </c>
      <c r="M273" s="11">
        <v>1402263</v>
      </c>
      <c r="N273" s="11">
        <v>266</v>
      </c>
      <c r="O273" s="11" t="s">
        <v>13</v>
      </c>
      <c r="Q273" s="15">
        <v>897274532</v>
      </c>
      <c r="R273" s="15">
        <v>897274532</v>
      </c>
      <c r="S273" s="16">
        <v>1.947888788425212E-2</v>
      </c>
      <c r="T273" s="17">
        <v>6.8716427136928922E-4</v>
      </c>
      <c r="U273" s="15">
        <v>7.0000000000000007E-2</v>
      </c>
      <c r="V273" s="15">
        <v>53508507735.32</v>
      </c>
    </row>
    <row r="274" spans="1:22">
      <c r="A274" s="11">
        <v>100916</v>
      </c>
      <c r="B274" s="11">
        <v>22135</v>
      </c>
      <c r="C274" s="11" t="s">
        <v>12</v>
      </c>
      <c r="D274" s="15">
        <v>236.19</v>
      </c>
      <c r="E274" s="60" t="e">
        <f t="shared" si="8"/>
        <v>#VALUE!</v>
      </c>
      <c r="F274" s="55" t="b">
        <f t="shared" si="9"/>
        <v>0</v>
      </c>
      <c r="G274" s="15">
        <v>236.19</v>
      </c>
      <c r="H274" s="15">
        <v>33025341.469999999</v>
      </c>
      <c r="I274" s="15">
        <v>34720485.219999999</v>
      </c>
      <c r="J274" s="15">
        <v>0</v>
      </c>
      <c r="K274" s="15">
        <v>34720485.219999999</v>
      </c>
      <c r="L274" s="11">
        <v>100916</v>
      </c>
      <c r="M274" s="11">
        <v>100916</v>
      </c>
      <c r="N274" s="11">
        <v>267</v>
      </c>
      <c r="O274" s="11" t="s">
        <v>13</v>
      </c>
      <c r="Q274" s="15">
        <v>560063429</v>
      </c>
      <c r="R274" s="15">
        <v>560063429</v>
      </c>
      <c r="S274" s="16">
        <v>1.8393591360076393E-2</v>
      </c>
      <c r="T274" s="17">
        <v>3.4612508148608288E-4</v>
      </c>
      <c r="U274" s="15">
        <v>0.03</v>
      </c>
      <c r="V274" s="15">
        <v>100311959685</v>
      </c>
    </row>
    <row r="275" spans="1:22">
      <c r="A275" s="11">
        <v>71009252</v>
      </c>
      <c r="B275" s="11">
        <v>22135</v>
      </c>
      <c r="C275" s="11" t="s">
        <v>12</v>
      </c>
      <c r="D275" s="15">
        <v>271.04000000000002</v>
      </c>
      <c r="E275" s="60" t="e">
        <f t="shared" si="8"/>
        <v>#VALUE!</v>
      </c>
      <c r="F275" s="55" t="b">
        <f t="shared" si="9"/>
        <v>0</v>
      </c>
      <c r="G275" s="15">
        <v>271.04000000000002</v>
      </c>
      <c r="H275" s="15">
        <v>35291104.740000002</v>
      </c>
      <c r="I275" s="15">
        <v>33574060.009999998</v>
      </c>
      <c r="J275" s="15">
        <v>0</v>
      </c>
      <c r="K275" s="15">
        <v>33574060.009999998</v>
      </c>
      <c r="L275" s="11">
        <v>71009252</v>
      </c>
      <c r="M275" s="11">
        <v>71009252</v>
      </c>
      <c r="N275" s="11">
        <v>268</v>
      </c>
      <c r="O275" s="11" t="s">
        <v>13</v>
      </c>
      <c r="Q275" s="15">
        <v>175542155</v>
      </c>
      <c r="R275" s="15">
        <v>175542155</v>
      </c>
      <c r="S275" s="16">
        <v>1.7786258924944318E-2</v>
      </c>
      <c r="T275" s="17">
        <v>9.3054001758153192E-4</v>
      </c>
      <c r="U275" s="15">
        <v>0.09</v>
      </c>
      <c r="V275" s="15">
        <v>36080189326.260002</v>
      </c>
    </row>
    <row r="276" spans="1:22">
      <c r="A276" s="11">
        <v>1750153</v>
      </c>
      <c r="B276" s="11">
        <v>22135</v>
      </c>
      <c r="C276" s="11" t="s">
        <v>12</v>
      </c>
      <c r="D276" s="15">
        <v>499.79</v>
      </c>
      <c r="E276" s="60" t="e">
        <f t="shared" si="8"/>
        <v>#VALUE!</v>
      </c>
      <c r="F276" s="55" t="b">
        <f t="shared" si="9"/>
        <v>0</v>
      </c>
      <c r="G276" s="15">
        <v>499.79</v>
      </c>
      <c r="H276" s="15">
        <v>19905549.77</v>
      </c>
      <c r="I276" s="15">
        <v>30872369.760000002</v>
      </c>
      <c r="J276" s="15">
        <v>0</v>
      </c>
      <c r="K276" s="15">
        <v>30872369.760000002</v>
      </c>
      <c r="L276" s="11">
        <v>1750153</v>
      </c>
      <c r="M276" s="11">
        <v>1750153</v>
      </c>
      <c r="N276" s="11">
        <v>269</v>
      </c>
      <c r="O276" s="11" t="s">
        <v>13</v>
      </c>
      <c r="Q276" s="15">
        <v>885216386</v>
      </c>
      <c r="R276" s="15">
        <v>885216386</v>
      </c>
      <c r="S276" s="16">
        <v>1.6355006276108135E-2</v>
      </c>
      <c r="T276" s="17">
        <v>9.2019308824678721E-5</v>
      </c>
      <c r="U276" s="15">
        <v>0.01</v>
      </c>
      <c r="V276" s="15">
        <v>335498822522.34998</v>
      </c>
    </row>
    <row r="277" spans="1:22">
      <c r="A277" s="11">
        <v>233062</v>
      </c>
      <c r="B277" s="11">
        <v>22135</v>
      </c>
      <c r="C277" s="11" t="s">
        <v>12</v>
      </c>
      <c r="D277" s="15">
        <v>1377.7</v>
      </c>
      <c r="E277" s="60" t="e">
        <f t="shared" si="8"/>
        <v>#VALUE!</v>
      </c>
      <c r="F277" s="55" t="b">
        <f t="shared" si="9"/>
        <v>0</v>
      </c>
      <c r="G277" s="15">
        <v>1377.7</v>
      </c>
      <c r="H277" s="15">
        <v>22459046.420000002</v>
      </c>
      <c r="I277" s="15">
        <v>28790973.370000001</v>
      </c>
      <c r="J277" s="15">
        <v>0</v>
      </c>
      <c r="K277" s="15">
        <v>28790973.370000001</v>
      </c>
      <c r="L277" s="11">
        <v>233062</v>
      </c>
      <c r="M277" s="11">
        <v>233062</v>
      </c>
      <c r="N277" s="11">
        <v>270</v>
      </c>
      <c r="O277" s="11" t="s">
        <v>13</v>
      </c>
      <c r="Q277" s="15">
        <v>35174967</v>
      </c>
      <c r="R277" s="15">
        <v>35174967</v>
      </c>
      <c r="S277" s="16">
        <v>1.5252361701488385E-2</v>
      </c>
      <c r="T277" s="17">
        <v>7.8345489279350281E-4</v>
      </c>
      <c r="U277" s="15">
        <v>0.08</v>
      </c>
      <c r="V277" s="15">
        <v>36748731337.089996</v>
      </c>
    </row>
    <row r="278" spans="1:22">
      <c r="A278" s="11">
        <v>305366</v>
      </c>
      <c r="B278" s="11">
        <v>22135</v>
      </c>
      <c r="C278" s="11" t="s">
        <v>12</v>
      </c>
      <c r="D278" s="15">
        <v>549.02</v>
      </c>
      <c r="E278" s="60" t="e">
        <f t="shared" si="8"/>
        <v>#VALUE!</v>
      </c>
      <c r="F278" s="55" t="b">
        <f t="shared" si="9"/>
        <v>0</v>
      </c>
      <c r="G278" s="15">
        <v>549.02</v>
      </c>
      <c r="H278" s="15">
        <v>8552246.5899999999</v>
      </c>
      <c r="I278" s="15">
        <v>26851062.300000001</v>
      </c>
      <c r="J278" s="15">
        <v>0</v>
      </c>
      <c r="K278" s="15">
        <v>26851062.300000001</v>
      </c>
      <c r="L278" s="11">
        <v>305366</v>
      </c>
      <c r="M278" s="11">
        <v>305366</v>
      </c>
      <c r="N278" s="11">
        <v>271</v>
      </c>
      <c r="O278" s="11" t="s">
        <v>13</v>
      </c>
      <c r="Q278" s="15">
        <v>149619428</v>
      </c>
      <c r="R278" s="15">
        <v>149619428</v>
      </c>
      <c r="S278" s="16">
        <v>1.4224670663463527E-2</v>
      </c>
      <c r="T278" s="17">
        <v>4.3105364632192017E-4</v>
      </c>
      <c r="U278" s="15">
        <v>0.04</v>
      </c>
      <c r="V278" s="15">
        <v>62291695080.449997</v>
      </c>
    </row>
    <row r="279" spans="1:22">
      <c r="A279" s="11">
        <v>870321</v>
      </c>
      <c r="B279" s="11">
        <v>22135</v>
      </c>
      <c r="C279" s="11" t="s">
        <v>12</v>
      </c>
      <c r="D279" s="15">
        <v>96.15</v>
      </c>
      <c r="E279" s="60" t="e">
        <f t="shared" si="8"/>
        <v>#VALUE!</v>
      </c>
      <c r="F279" s="55" t="b">
        <f t="shared" si="9"/>
        <v>0</v>
      </c>
      <c r="G279" s="15">
        <v>96.15</v>
      </c>
      <c r="H279" s="15">
        <v>31685189.100000001</v>
      </c>
      <c r="I279" s="15">
        <v>26513907.510000002</v>
      </c>
      <c r="J279" s="15">
        <v>0</v>
      </c>
      <c r="K279" s="15">
        <v>26513907.510000002</v>
      </c>
      <c r="L279" s="11">
        <v>870321</v>
      </c>
      <c r="M279" s="11">
        <v>870321</v>
      </c>
      <c r="N279" s="11">
        <v>272</v>
      </c>
      <c r="O279" s="11" t="s">
        <v>13</v>
      </c>
      <c r="Q279" s="15">
        <v>4222162150</v>
      </c>
      <c r="R279" s="15">
        <v>4222162150</v>
      </c>
      <c r="S279" s="16">
        <v>1.4046058890239226E-2</v>
      </c>
      <c r="T279" s="17">
        <v>8.6126251688367774E-5</v>
      </c>
      <c r="U279" s="15">
        <v>0.01</v>
      </c>
      <c r="V279" s="15">
        <v>307849314120.10999</v>
      </c>
    </row>
    <row r="280" spans="1:22">
      <c r="A280" s="11">
        <v>101466</v>
      </c>
      <c r="B280" s="11">
        <v>22135</v>
      </c>
      <c r="C280" s="11" t="s">
        <v>12</v>
      </c>
      <c r="D280" s="15">
        <v>491.98</v>
      </c>
      <c r="E280" s="60" t="e">
        <f t="shared" si="8"/>
        <v>#VALUE!</v>
      </c>
      <c r="F280" s="55" t="b">
        <f t="shared" si="9"/>
        <v>0</v>
      </c>
      <c r="G280" s="15">
        <v>491.98</v>
      </c>
      <c r="H280" s="15">
        <v>30028162.920000002</v>
      </c>
      <c r="I280" s="15">
        <v>24413206.370000001</v>
      </c>
      <c r="J280" s="15">
        <v>0</v>
      </c>
      <c r="K280" s="15">
        <v>24413206.370000001</v>
      </c>
      <c r="L280" s="11">
        <v>101466</v>
      </c>
      <c r="M280" s="11">
        <v>101466</v>
      </c>
      <c r="N280" s="11">
        <v>273</v>
      </c>
      <c r="O280" s="11" t="s">
        <v>13</v>
      </c>
      <c r="Q280" s="15">
        <v>371484244</v>
      </c>
      <c r="R280" s="15">
        <v>371484244</v>
      </c>
      <c r="S280" s="16">
        <v>1.2933187393946045E-2</v>
      </c>
      <c r="T280" s="17">
        <v>1.7615013572419507E-4</v>
      </c>
      <c r="U280" s="15">
        <v>0.02</v>
      </c>
      <c r="V280" s="15">
        <v>138593173769.82001</v>
      </c>
    </row>
    <row r="281" spans="1:22">
      <c r="A281" s="11">
        <v>101001</v>
      </c>
      <c r="B281" s="11">
        <v>22135</v>
      </c>
      <c r="C281" s="11" t="s">
        <v>12</v>
      </c>
      <c r="D281" s="15">
        <v>145.19999999999999</v>
      </c>
      <c r="E281" s="60" t="e">
        <f t="shared" si="8"/>
        <v>#VALUE!</v>
      </c>
      <c r="F281" s="55" t="b">
        <f t="shared" si="9"/>
        <v>0</v>
      </c>
      <c r="G281" s="15">
        <v>145.19999999999999</v>
      </c>
      <c r="H281" s="15">
        <v>20118168.390000001</v>
      </c>
      <c r="I281" s="15">
        <v>21576849.920000002</v>
      </c>
      <c r="J281" s="15">
        <v>0</v>
      </c>
      <c r="K281" s="15">
        <v>21576849.920000002</v>
      </c>
      <c r="L281" s="11">
        <v>101001</v>
      </c>
      <c r="M281" s="11">
        <v>101001</v>
      </c>
      <c r="N281" s="11">
        <v>274</v>
      </c>
      <c r="O281" s="11" t="s">
        <v>13</v>
      </c>
      <c r="Q281" s="15">
        <v>522396178</v>
      </c>
      <c r="R281" s="15">
        <v>522396178</v>
      </c>
      <c r="S281" s="16">
        <v>1.1430593718706592E-2</v>
      </c>
      <c r="T281" s="17">
        <v>3.7511759896528184E-4</v>
      </c>
      <c r="U281" s="15">
        <v>0.04</v>
      </c>
      <c r="V281" s="15">
        <v>57520228268.459999</v>
      </c>
    </row>
    <row r="282" spans="1:22">
      <c r="A282" s="11">
        <v>386346</v>
      </c>
      <c r="B282" s="11">
        <v>22135</v>
      </c>
      <c r="C282" s="11" t="s">
        <v>12</v>
      </c>
      <c r="D282" s="15">
        <v>4206.0600000000004</v>
      </c>
      <c r="E282" s="60" t="e">
        <f t="shared" si="8"/>
        <v>#VALUE!</v>
      </c>
      <c r="F282" s="55" t="b">
        <f t="shared" si="9"/>
        <v>0</v>
      </c>
      <c r="G282" s="15">
        <v>4206.0600000000004</v>
      </c>
      <c r="H282" s="15">
        <v>13400365.85</v>
      </c>
      <c r="I282" s="15">
        <v>19778401.489999998</v>
      </c>
      <c r="J282" s="15">
        <v>0</v>
      </c>
      <c r="K282" s="15">
        <v>19778401.489999998</v>
      </c>
      <c r="L282" s="11">
        <v>386346</v>
      </c>
      <c r="M282" s="11">
        <v>386346</v>
      </c>
      <c r="N282" s="11">
        <v>275</v>
      </c>
      <c r="O282" s="11" t="s">
        <v>13</v>
      </c>
      <c r="Q282" s="15">
        <v>791833650</v>
      </c>
      <c r="R282" s="15">
        <v>791833650</v>
      </c>
      <c r="S282" s="16">
        <v>1.0477844202275986E-2</v>
      </c>
      <c r="T282" s="17">
        <v>7.8311903011446918E-6</v>
      </c>
      <c r="U282" s="15">
        <v>0</v>
      </c>
      <c r="V282" s="15">
        <v>2525593266084.8501</v>
      </c>
    </row>
    <row r="283" spans="1:22">
      <c r="A283" s="11">
        <v>20336087</v>
      </c>
      <c r="B283" s="11">
        <v>22135</v>
      </c>
      <c r="C283" s="11" t="s">
        <v>12</v>
      </c>
      <c r="D283" s="15">
        <v>160.31</v>
      </c>
      <c r="E283" s="60" t="e">
        <f t="shared" si="8"/>
        <v>#VALUE!</v>
      </c>
      <c r="F283" s="55" t="b">
        <f t="shared" si="9"/>
        <v>0</v>
      </c>
      <c r="G283" s="15">
        <v>160.31</v>
      </c>
      <c r="H283" s="15">
        <v>14410581.369999999</v>
      </c>
      <c r="I283" s="15">
        <v>19600319.710000001</v>
      </c>
      <c r="J283" s="15">
        <v>0</v>
      </c>
      <c r="K283" s="15">
        <v>19600319.710000001</v>
      </c>
      <c r="L283" s="11">
        <v>20336087</v>
      </c>
      <c r="M283" s="11">
        <v>20336087</v>
      </c>
      <c r="N283" s="11">
        <v>276</v>
      </c>
      <c r="O283" s="11" t="s">
        <v>13</v>
      </c>
      <c r="Q283" s="15">
        <v>816000000</v>
      </c>
      <c r="R283" s="15">
        <v>816000000</v>
      </c>
      <c r="S283" s="16">
        <v>1.0383503254295564E-2</v>
      </c>
      <c r="T283" s="17">
        <v>1.9758700980392158E-4</v>
      </c>
      <c r="U283" s="15">
        <v>0.02</v>
      </c>
      <c r="V283" s="15">
        <v>99198422656.690002</v>
      </c>
    </row>
    <row r="284" spans="1:22">
      <c r="A284" s="11">
        <v>116632</v>
      </c>
      <c r="B284" s="11">
        <v>22135</v>
      </c>
      <c r="C284" s="11" t="s">
        <v>12</v>
      </c>
      <c r="D284" s="15">
        <v>432.26</v>
      </c>
      <c r="E284" s="60" t="e">
        <f t="shared" si="8"/>
        <v>#VALUE!</v>
      </c>
      <c r="F284" s="15" t="b">
        <f t="shared" si="9"/>
        <v>1</v>
      </c>
      <c r="G284" s="15">
        <v>432.26</v>
      </c>
      <c r="H284" s="15">
        <v>23836928.780000001</v>
      </c>
      <c r="I284" s="15">
        <v>19372538.09</v>
      </c>
      <c r="J284" s="15">
        <v>0</v>
      </c>
      <c r="K284" s="15">
        <v>19372538.09</v>
      </c>
      <c r="L284" s="11">
        <v>116632</v>
      </c>
      <c r="M284" s="11">
        <v>116632</v>
      </c>
      <c r="N284" s="11">
        <v>277</v>
      </c>
      <c r="O284" s="11" t="s">
        <v>13</v>
      </c>
      <c r="Q284" s="15">
        <v>276550000</v>
      </c>
      <c r="R284" s="15">
        <v>276550000</v>
      </c>
      <c r="S284" s="16">
        <v>1.0262833223013778E-2</v>
      </c>
      <c r="T284" s="17">
        <v>2.1370457421804375E-4</v>
      </c>
      <c r="U284" s="15">
        <v>0.02</v>
      </c>
      <c r="V284" s="15">
        <v>90651022145.339996</v>
      </c>
    </row>
    <row r="285" spans="1:22">
      <c r="A285" s="11">
        <v>225171</v>
      </c>
      <c r="B285" s="11">
        <v>22135</v>
      </c>
      <c r="C285" s="11">
        <v>0.01</v>
      </c>
      <c r="D285" s="15">
        <v>197.42</v>
      </c>
      <c r="E285" s="60">
        <f t="shared" si="8"/>
        <v>9.3965091968333785E-3</v>
      </c>
      <c r="F285" s="55" t="b">
        <f t="shared" si="9"/>
        <v>0</v>
      </c>
      <c r="G285" s="15">
        <v>197.42</v>
      </c>
      <c r="H285" s="15">
        <v>20527258.969999999</v>
      </c>
      <c r="I285" s="15">
        <v>18849590.329999998</v>
      </c>
      <c r="J285" s="15">
        <v>0</v>
      </c>
      <c r="K285" s="15">
        <v>18849590.329999998</v>
      </c>
      <c r="L285" s="11">
        <v>225171</v>
      </c>
      <c r="M285" s="11">
        <v>225171</v>
      </c>
      <c r="N285" s="11">
        <v>278</v>
      </c>
      <c r="O285" s="11" t="s">
        <v>13</v>
      </c>
      <c r="Q285" s="15">
        <v>185175456</v>
      </c>
      <c r="R285" s="15">
        <v>185175456</v>
      </c>
      <c r="S285" s="16">
        <v>9.9857954068899822E-3</v>
      </c>
      <c r="T285" s="17">
        <v>6.7994432264284531E-4</v>
      </c>
      <c r="U285" s="15">
        <v>7.0000000000000007E-2</v>
      </c>
      <c r="V285" s="15">
        <v>27722255635.189999</v>
      </c>
    </row>
    <row r="286" spans="1:22">
      <c r="A286" s="11">
        <v>126273</v>
      </c>
      <c r="B286" s="11">
        <v>22135</v>
      </c>
      <c r="C286" s="11" t="s">
        <v>12</v>
      </c>
      <c r="D286" s="15">
        <v>75.650000000000006</v>
      </c>
      <c r="E286" s="60" t="e">
        <f t="shared" si="8"/>
        <v>#VALUE!</v>
      </c>
      <c r="F286" s="55" t="b">
        <f t="shared" si="9"/>
        <v>0</v>
      </c>
      <c r="G286" s="15">
        <v>75.650000000000006</v>
      </c>
      <c r="H286" s="15">
        <v>13836465</v>
      </c>
      <c r="I286" s="15">
        <v>15997906.91</v>
      </c>
      <c r="J286" s="15">
        <v>0</v>
      </c>
      <c r="K286" s="15">
        <v>15997906.91</v>
      </c>
      <c r="L286" s="11">
        <v>126273</v>
      </c>
      <c r="M286" s="11">
        <v>126273</v>
      </c>
      <c r="N286" s="11">
        <v>279</v>
      </c>
      <c r="O286" s="11" t="s">
        <v>13</v>
      </c>
      <c r="Q286" s="15">
        <v>183083369</v>
      </c>
      <c r="R286" s="15">
        <v>183083369</v>
      </c>
      <c r="S286" s="16">
        <v>8.4750820863984007E-3</v>
      </c>
      <c r="T286" s="17">
        <v>1.5231804042233896E-3</v>
      </c>
      <c r="U286" s="15">
        <v>0.15</v>
      </c>
      <c r="V286" s="15">
        <v>10502962660</v>
      </c>
    </row>
    <row r="287" spans="1:22">
      <c r="A287" s="11">
        <v>220225</v>
      </c>
      <c r="B287" s="11">
        <v>22135</v>
      </c>
      <c r="C287" s="11" t="s">
        <v>264</v>
      </c>
      <c r="D287" s="15">
        <v>100</v>
      </c>
      <c r="E287" s="60" t="e">
        <f t="shared" si="8"/>
        <v>#VALUE!</v>
      </c>
      <c r="F287" s="15" t="b">
        <f t="shared" si="9"/>
        <v>1</v>
      </c>
      <c r="G287" s="15">
        <v>100</v>
      </c>
      <c r="H287" s="15">
        <v>12579910.84</v>
      </c>
      <c r="I287" s="15">
        <v>12755071.470000001</v>
      </c>
      <c r="J287" s="15">
        <v>12755071.470000001</v>
      </c>
      <c r="K287" s="15">
        <v>12755071.470000001</v>
      </c>
      <c r="L287" s="11">
        <v>220225</v>
      </c>
      <c r="M287" s="11">
        <v>7425742</v>
      </c>
      <c r="N287" s="11">
        <v>280</v>
      </c>
      <c r="O287" s="11" t="s">
        <v>265</v>
      </c>
      <c r="Q287" s="15">
        <v>3748055086.1500001</v>
      </c>
      <c r="R287" s="15">
        <v>3748055086.1500001</v>
      </c>
      <c r="S287" s="16">
        <v>6.7571513157484876E-3</v>
      </c>
      <c r="T287" s="17">
        <v>4.4876909152574947E-3</v>
      </c>
      <c r="U287" s="15">
        <v>0.45</v>
      </c>
      <c r="V287" s="15">
        <v>2842234839.8899999</v>
      </c>
    </row>
    <row r="288" spans="1:22">
      <c r="A288" s="11">
        <v>101752</v>
      </c>
      <c r="B288" s="11">
        <v>22135</v>
      </c>
      <c r="C288" s="11" t="s">
        <v>12</v>
      </c>
      <c r="D288" s="15">
        <v>147.09</v>
      </c>
      <c r="E288" s="60" t="e">
        <f t="shared" si="8"/>
        <v>#VALUE!</v>
      </c>
      <c r="F288" s="55" t="b">
        <f t="shared" si="9"/>
        <v>0</v>
      </c>
      <c r="G288" s="15">
        <v>147.09</v>
      </c>
      <c r="H288" s="15">
        <v>23396041.710000001</v>
      </c>
      <c r="I288" s="15">
        <v>10831365.380000001</v>
      </c>
      <c r="J288" s="15">
        <v>0</v>
      </c>
      <c r="K288" s="15">
        <v>10831365.380000001</v>
      </c>
      <c r="L288" s="11">
        <v>101752</v>
      </c>
      <c r="M288" s="11">
        <v>101752</v>
      </c>
      <c r="N288" s="11">
        <v>281</v>
      </c>
      <c r="O288" s="11" t="s">
        <v>13</v>
      </c>
      <c r="Q288" s="15">
        <v>2876046000</v>
      </c>
      <c r="R288" s="15">
        <v>2876046000</v>
      </c>
      <c r="S288" s="16">
        <v>5.7380450592504299E-3</v>
      </c>
      <c r="T288" s="17">
        <v>3.3763715879370494E-5</v>
      </c>
      <c r="U288" s="15">
        <v>0</v>
      </c>
      <c r="V288" s="15">
        <v>320798973036.54999</v>
      </c>
    </row>
    <row r="289" spans="1:22">
      <c r="A289" s="11">
        <v>42870442</v>
      </c>
      <c r="B289" s="11">
        <v>22135</v>
      </c>
      <c r="C289" s="11" t="s">
        <v>12</v>
      </c>
      <c r="D289" s="15">
        <v>150.74</v>
      </c>
      <c r="E289" s="60" t="e">
        <f t="shared" si="8"/>
        <v>#VALUE!</v>
      </c>
      <c r="F289" s="55" t="b">
        <f t="shared" si="9"/>
        <v>0</v>
      </c>
      <c r="G289" s="15">
        <v>150.74</v>
      </c>
      <c r="H289" s="15">
        <v>9238465.8800000008</v>
      </c>
      <c r="I289" s="15">
        <v>8437987.8499999996</v>
      </c>
      <c r="J289" s="15">
        <v>0</v>
      </c>
      <c r="K289" s="15">
        <v>8437987.8499999996</v>
      </c>
      <c r="L289" s="11">
        <v>42870442</v>
      </c>
      <c r="M289" s="11">
        <v>42870442</v>
      </c>
      <c r="N289" s="11">
        <v>282</v>
      </c>
      <c r="O289" s="11" t="s">
        <v>13</v>
      </c>
      <c r="Q289" s="15">
        <v>345700000</v>
      </c>
      <c r="R289" s="15">
        <v>345700000</v>
      </c>
      <c r="S289" s="16">
        <v>4.4701247528875854E-3</v>
      </c>
      <c r="T289" s="17">
        <v>2.1352907144923345E-4</v>
      </c>
      <c r="U289" s="15">
        <v>0.02</v>
      </c>
      <c r="V289" s="15">
        <v>39516810487.349998</v>
      </c>
    </row>
    <row r="290" spans="1:22">
      <c r="B290" s="11">
        <v>22135</v>
      </c>
      <c r="D290" s="15">
        <v>0</v>
      </c>
      <c r="E290" s="60"/>
      <c r="F290" s="55" t="b">
        <f t="shared" si="9"/>
        <v>0</v>
      </c>
      <c r="G290" s="15">
        <v>0</v>
      </c>
      <c r="H290" s="15">
        <v>0</v>
      </c>
      <c r="I290" s="15">
        <v>0</v>
      </c>
      <c r="J290" s="15">
        <v>0</v>
      </c>
      <c r="K290" s="15">
        <v>0</v>
      </c>
      <c r="N290" s="11" t="e">
        <v>#NUM!</v>
      </c>
      <c r="O290" s="11" t="s">
        <v>13</v>
      </c>
      <c r="Q290" s="15">
        <v>0</v>
      </c>
      <c r="R290" s="15">
        <v>0</v>
      </c>
      <c r="S290" s="16">
        <v>0</v>
      </c>
      <c r="T290" s="17" t="s">
        <v>173</v>
      </c>
      <c r="U290" s="15" t="s">
        <v>173</v>
      </c>
      <c r="V290" s="15">
        <v>0</v>
      </c>
    </row>
    <row r="291" spans="1:22">
      <c r="A291" s="50" t="s">
        <v>315</v>
      </c>
      <c r="B291" s="11">
        <v>22135</v>
      </c>
      <c r="C291" s="58">
        <f>SUM(C12:C289)</f>
        <v>1.0642249999999998</v>
      </c>
      <c r="D291" s="15">
        <v>0</v>
      </c>
      <c r="E291" s="57">
        <f>IF($C$291=0,0,C291/$C$291)</f>
        <v>1</v>
      </c>
      <c r="F291" s="55" t="b">
        <f t="shared" si="9"/>
        <v>0</v>
      </c>
      <c r="G291" s="15">
        <v>0</v>
      </c>
      <c r="H291" s="15">
        <v>0</v>
      </c>
      <c r="I291" s="15">
        <v>0</v>
      </c>
      <c r="J291" s="15">
        <v>0</v>
      </c>
      <c r="K291" s="15">
        <v>0</v>
      </c>
      <c r="N291" s="11" t="e">
        <v>#NUM!</v>
      </c>
      <c r="O291" s="11" t="s">
        <v>13</v>
      </c>
      <c r="Q291" s="15">
        <v>0</v>
      </c>
      <c r="R291" s="15">
        <v>0</v>
      </c>
      <c r="S291" s="16">
        <v>0</v>
      </c>
      <c r="T291" s="17" t="s">
        <v>173</v>
      </c>
      <c r="U291" s="15" t="s">
        <v>173</v>
      </c>
      <c r="V291" s="15">
        <v>0</v>
      </c>
    </row>
    <row r="292" spans="1:22">
      <c r="B292" s="11">
        <v>22134</v>
      </c>
      <c r="D292" s="15">
        <v>0</v>
      </c>
      <c r="E292" s="56"/>
      <c r="F292" s="55" t="b">
        <f t="shared" si="9"/>
        <v>0</v>
      </c>
      <c r="G292" s="15">
        <v>0</v>
      </c>
      <c r="H292" s="15">
        <v>0</v>
      </c>
      <c r="I292" s="15">
        <v>0</v>
      </c>
      <c r="J292" s="15">
        <v>0</v>
      </c>
      <c r="K292" s="15">
        <v>0</v>
      </c>
      <c r="N292" s="11" t="e">
        <v>#NUM!</v>
      </c>
      <c r="O292" s="11" t="s">
        <v>13</v>
      </c>
      <c r="Q292" s="15">
        <v>0</v>
      </c>
      <c r="R292" s="15">
        <v>0</v>
      </c>
      <c r="S292" s="16">
        <v>0</v>
      </c>
      <c r="T292" s="17" t="s">
        <v>173</v>
      </c>
      <c r="U292" s="15" t="s">
        <v>173</v>
      </c>
      <c r="V292" s="15">
        <v>0</v>
      </c>
    </row>
    <row r="293" spans="1:22">
      <c r="B293" s="11">
        <v>22134</v>
      </c>
      <c r="C293" s="59" t="s">
        <v>316</v>
      </c>
      <c r="D293" s="54">
        <v>7.1684000000000081E-2</v>
      </c>
      <c r="E293" s="56"/>
      <c r="G293" s="15">
        <v>0</v>
      </c>
      <c r="H293" s="15">
        <v>0</v>
      </c>
      <c r="I293" s="15">
        <v>0</v>
      </c>
      <c r="J293" s="15">
        <v>0</v>
      </c>
      <c r="K293" s="15">
        <v>0</v>
      </c>
      <c r="N293" s="11" t="e">
        <v>#NUM!</v>
      </c>
      <c r="O293" s="11" t="s">
        <v>13</v>
      </c>
      <c r="Q293" s="15">
        <v>0</v>
      </c>
      <c r="R293" s="15">
        <v>0</v>
      </c>
      <c r="S293" s="16">
        <v>0</v>
      </c>
      <c r="T293" s="17" t="s">
        <v>173</v>
      </c>
      <c r="U293" s="15" t="s">
        <v>173</v>
      </c>
      <c r="V293" s="15">
        <v>0</v>
      </c>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658DB-120C-4BBD-9864-BDEF88C6B766}">
  <sheetPr codeName="wsTimeDeposits"/>
  <dimension ref="A1:F15"/>
  <sheetViews>
    <sheetView workbookViewId="0">
      <pane ySplit="10" topLeftCell="A11" activePane="bottomLeft" state="frozen"/>
      <selection pane="bottomLeft" activeCell="F14" sqref="F14"/>
    </sheetView>
  </sheetViews>
  <sheetFormatPr defaultRowHeight="12.75"/>
  <cols>
    <col min="1" max="1" width="12.7109375" style="11" customWidth="1"/>
    <col min="2" max="2" width="12.7109375" style="12" customWidth="1"/>
    <col min="3" max="16384" width="9.140625" style="10"/>
  </cols>
  <sheetData>
    <row r="1" spans="1:6">
      <c r="A1" s="51" t="s">
        <v>314</v>
      </c>
    </row>
    <row r="3" spans="1:6">
      <c r="A3" s="90" t="s">
        <v>318</v>
      </c>
      <c r="B3" s="91"/>
      <c r="C3" s="91"/>
      <c r="D3" s="91"/>
      <c r="E3" s="92"/>
    </row>
    <row r="4" spans="1:6">
      <c r="A4" s="93"/>
      <c r="B4" s="94"/>
      <c r="C4" s="94"/>
      <c r="D4" s="94"/>
      <c r="E4" s="95"/>
    </row>
    <row r="5" spans="1:6">
      <c r="A5" s="93"/>
      <c r="B5" s="94"/>
      <c r="C5" s="94"/>
      <c r="D5" s="94"/>
      <c r="E5" s="95"/>
    </row>
    <row r="6" spans="1:6">
      <c r="A6" s="96"/>
      <c r="B6" s="97"/>
      <c r="C6" s="97"/>
      <c r="D6" s="97"/>
      <c r="E6" s="98"/>
    </row>
    <row r="8" spans="1:6">
      <c r="A8" s="99" t="s">
        <v>319</v>
      </c>
      <c r="B8" s="99"/>
      <c r="C8" s="99"/>
      <c r="D8" s="99"/>
      <c r="E8" s="99"/>
    </row>
    <row r="10" spans="1:6">
      <c r="E10" s="65" t="s">
        <v>313</v>
      </c>
      <c r="F10" s="61" t="s">
        <v>317</v>
      </c>
    </row>
    <row r="12" spans="1:6">
      <c r="E12" s="66"/>
      <c r="F12" s="27" t="b">
        <f>IF(OR(C12="",C13=""),FALSE,C12&gt;C13)</f>
        <v>0</v>
      </c>
    </row>
    <row r="13" spans="1:6">
      <c r="A13" s="50" t="s">
        <v>315</v>
      </c>
      <c r="C13" s="62">
        <f>SUM(C12:C12)</f>
        <v>0</v>
      </c>
      <c r="E13" s="57">
        <f>IF($C$13=0,0,C13/$C$13)</f>
        <v>0</v>
      </c>
      <c r="F13" s="27" t="b">
        <f>IF(OR(C13="",C14=""),FALSE,C13&gt;C14)</f>
        <v>0</v>
      </c>
    </row>
    <row r="14" spans="1:6">
      <c r="E14" s="66"/>
      <c r="F14" s="27" t="b">
        <f>IF(OR(C14="",C15=""),FALSE,C14&gt;C15)</f>
        <v>0</v>
      </c>
    </row>
    <row r="15" spans="1:6">
      <c r="C15" s="63" t="s">
        <v>316</v>
      </c>
      <c r="D15" s="64">
        <v>7.1684000000000081E-2</v>
      </c>
      <c r="E15" s="66"/>
    </row>
  </sheetData>
  <mergeCells count="2">
    <mergeCell ref="A3:E6"/>
    <mergeCell ref="A8:E8"/>
  </mergeCells>
  <phoneticPr fontId="10"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DDF0F-BE37-4D6E-813A-A9939244B2F0}">
  <sheetPr codeName="wsMoneyMarkets"/>
  <dimension ref="A1:F15"/>
  <sheetViews>
    <sheetView workbookViewId="0">
      <pane ySplit="10" topLeftCell="A11" activePane="bottomLeft" state="frozen"/>
      <selection pane="bottomLeft" activeCell="F14" sqref="F14"/>
    </sheetView>
  </sheetViews>
  <sheetFormatPr defaultRowHeight="12.75"/>
  <cols>
    <col min="1" max="1" width="12.7109375" style="11" customWidth="1"/>
    <col min="2" max="2" width="12.7109375" style="12" customWidth="1"/>
    <col min="3" max="16384" width="9.140625" style="10"/>
  </cols>
  <sheetData>
    <row r="1" spans="1:6">
      <c r="A1" s="51" t="s">
        <v>314</v>
      </c>
    </row>
    <row r="3" spans="1:6">
      <c r="A3" s="90" t="s">
        <v>318</v>
      </c>
      <c r="B3" s="91"/>
      <c r="C3" s="91"/>
      <c r="D3" s="91"/>
      <c r="E3" s="92"/>
    </row>
    <row r="4" spans="1:6">
      <c r="A4" s="93"/>
      <c r="B4" s="94"/>
      <c r="C4" s="94"/>
      <c r="D4" s="94"/>
      <c r="E4" s="95"/>
    </row>
    <row r="5" spans="1:6">
      <c r="A5" s="93"/>
      <c r="B5" s="94"/>
      <c r="C5" s="94"/>
      <c r="D5" s="94"/>
      <c r="E5" s="95"/>
    </row>
    <row r="6" spans="1:6">
      <c r="A6" s="96"/>
      <c r="B6" s="97"/>
      <c r="C6" s="97"/>
      <c r="D6" s="97"/>
      <c r="E6" s="98"/>
    </row>
    <row r="8" spans="1:6">
      <c r="A8" s="99" t="s">
        <v>319</v>
      </c>
      <c r="B8" s="99"/>
      <c r="C8" s="99"/>
      <c r="D8" s="99"/>
      <c r="E8" s="99"/>
    </row>
    <row r="10" spans="1:6">
      <c r="E10" s="65" t="s">
        <v>313</v>
      </c>
      <c r="F10" s="61" t="s">
        <v>317</v>
      </c>
    </row>
    <row r="12" spans="1:6">
      <c r="E12" s="66"/>
      <c r="F12" s="27" t="b">
        <f>IF(OR(C12="",C13=""),FALSE,C12&gt;C13)</f>
        <v>0</v>
      </c>
    </row>
    <row r="13" spans="1:6">
      <c r="A13" s="50" t="s">
        <v>315</v>
      </c>
      <c r="C13" s="62">
        <f>SUM(C12:C12)</f>
        <v>0</v>
      </c>
      <c r="E13" s="57">
        <f>IF($C$13=0,0,C13/$C$13)</f>
        <v>0</v>
      </c>
      <c r="F13" s="27" t="b">
        <f>IF(OR(C13="",C14=""),FALSE,C13&gt;C14)</f>
        <v>0</v>
      </c>
    </row>
    <row r="14" spans="1:6">
      <c r="E14" s="66"/>
      <c r="F14" s="27" t="b">
        <f>IF(OR(C14="",C15=""),FALSE,C14&gt;C15)</f>
        <v>0</v>
      </c>
    </row>
    <row r="15" spans="1:6">
      <c r="C15" s="63" t="s">
        <v>316</v>
      </c>
      <c r="D15" s="64">
        <v>7.1684000000000081E-2</v>
      </c>
      <c r="E15" s="66"/>
    </row>
  </sheetData>
  <mergeCells count="2">
    <mergeCell ref="A3:E6"/>
    <mergeCell ref="A8:E8"/>
  </mergeCells>
  <phoneticPr fontId="10"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47C8E-DC79-40CD-94D3-D499AAAF47CC}">
  <sheetPr codeName="wsIssuer"/>
  <dimension ref="A1:F15"/>
  <sheetViews>
    <sheetView workbookViewId="0">
      <pane ySplit="10" topLeftCell="A11" activePane="bottomLeft" state="frozen"/>
      <selection pane="bottomLeft" activeCell="F14" sqref="F14"/>
    </sheetView>
  </sheetViews>
  <sheetFormatPr defaultRowHeight="12.75"/>
  <cols>
    <col min="1" max="2" width="12.7109375" style="11" customWidth="1"/>
    <col min="3" max="16384" width="9.140625" style="10"/>
  </cols>
  <sheetData>
    <row r="1" spans="1:6">
      <c r="A1" s="51" t="s">
        <v>314</v>
      </c>
    </row>
    <row r="3" spans="1:6">
      <c r="A3" s="90" t="s">
        <v>318</v>
      </c>
      <c r="B3" s="91"/>
      <c r="C3" s="91"/>
      <c r="D3" s="91"/>
      <c r="E3" s="92"/>
    </row>
    <row r="4" spans="1:6">
      <c r="A4" s="93"/>
      <c r="B4" s="94"/>
      <c r="C4" s="94"/>
      <c r="D4" s="94"/>
      <c r="E4" s="95"/>
    </row>
    <row r="5" spans="1:6">
      <c r="A5" s="93"/>
      <c r="B5" s="94"/>
      <c r="C5" s="94"/>
      <c r="D5" s="94"/>
      <c r="E5" s="95"/>
    </row>
    <row r="6" spans="1:6">
      <c r="A6" s="96"/>
      <c r="B6" s="97"/>
      <c r="C6" s="97"/>
      <c r="D6" s="97"/>
      <c r="E6" s="98"/>
    </row>
    <row r="8" spans="1:6">
      <c r="A8" s="99" t="s">
        <v>319</v>
      </c>
      <c r="B8" s="99"/>
      <c r="C8" s="99"/>
      <c r="D8" s="99"/>
      <c r="E8" s="99"/>
    </row>
    <row r="10" spans="1:6">
      <c r="E10" s="65" t="s">
        <v>313</v>
      </c>
      <c r="F10" s="61" t="s">
        <v>317</v>
      </c>
    </row>
    <row r="12" spans="1:6">
      <c r="E12" s="66"/>
      <c r="F12" s="27" t="b">
        <f>IF(OR(C12="",C13=""),FALSE,C12&gt;C13)</f>
        <v>0</v>
      </c>
    </row>
    <row r="13" spans="1:6">
      <c r="A13" s="50" t="s">
        <v>315</v>
      </c>
      <c r="C13" s="62">
        <f>SUM(C12:C12)</f>
        <v>0</v>
      </c>
      <c r="E13" s="57">
        <f>IF($C$13=0,0,C13/$C$13)</f>
        <v>0</v>
      </c>
      <c r="F13" s="27" t="b">
        <f>IF(OR(C13="",C14=""),FALSE,C13&gt;C14)</f>
        <v>0</v>
      </c>
    </row>
    <row r="14" spans="1:6">
      <c r="E14" s="66"/>
      <c r="F14" s="27" t="b">
        <f>IF(OR(C14="",C15=""),FALSE,C14&gt;C15)</f>
        <v>0</v>
      </c>
    </row>
    <row r="15" spans="1:6">
      <c r="C15" s="63" t="s">
        <v>316</v>
      </c>
      <c r="D15" s="64">
        <v>7.1684000000000081E-2</v>
      </c>
      <c r="E15" s="66"/>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B0EA5-5F63-44B3-AAA1-A705E6353BF2}">
  <sheetPr codeName="wsSedol"/>
  <dimension ref="A1:F15"/>
  <sheetViews>
    <sheetView workbookViewId="0">
      <pane ySplit="10" topLeftCell="A11" activePane="bottomLeft" state="frozen"/>
      <selection pane="bottomLeft" activeCell="F14" sqref="F14"/>
    </sheetView>
  </sheetViews>
  <sheetFormatPr defaultRowHeight="12.75"/>
  <cols>
    <col min="1" max="1" width="12.7109375" style="12" customWidth="1"/>
    <col min="2" max="2" width="12.7109375" style="11" customWidth="1"/>
    <col min="3" max="3" width="12.7109375" style="15" customWidth="1"/>
    <col min="4" max="5" width="18.7109375" style="15" customWidth="1"/>
    <col min="6" max="6" width="10.7109375" style="11" customWidth="1"/>
    <col min="7" max="16384" width="9.140625" style="10"/>
  </cols>
  <sheetData>
    <row r="1" spans="1:6">
      <c r="A1" s="68" t="s">
        <v>314</v>
      </c>
    </row>
    <row r="3" spans="1:6">
      <c r="A3" s="100" t="s">
        <v>318</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319</v>
      </c>
      <c r="B8" s="109"/>
      <c r="C8" s="109"/>
      <c r="D8" s="109"/>
      <c r="E8" s="109"/>
    </row>
    <row r="10" spans="1:6">
      <c r="E10" s="49" t="s">
        <v>313</v>
      </c>
      <c r="F10" s="49" t="s">
        <v>317</v>
      </c>
    </row>
    <row r="12" spans="1:6">
      <c r="E12" s="56"/>
      <c r="F12" s="69" t="b">
        <f>IF(OR(C12="",C13=""),FALSE,C12&gt;C13)</f>
        <v>0</v>
      </c>
    </row>
    <row r="13" spans="1:6">
      <c r="A13" s="67" t="s">
        <v>315</v>
      </c>
      <c r="C13" s="52">
        <f>SUM(C12:C12)</f>
        <v>0</v>
      </c>
      <c r="E13" s="57">
        <f>IF($C$13=0,0,C13/$C$13)</f>
        <v>0</v>
      </c>
      <c r="F13" s="69" t="b">
        <f>IF(OR(C13="",C14=""),FALSE,C13&gt;C14)</f>
        <v>0</v>
      </c>
    </row>
    <row r="14" spans="1:6">
      <c r="E14" s="56"/>
      <c r="F14" s="69" t="b">
        <f>IF(OR(C14="",C15=""),FALSE,C14&gt;C15)</f>
        <v>0</v>
      </c>
    </row>
    <row r="15" spans="1:6">
      <c r="C15" s="53" t="s">
        <v>316</v>
      </c>
      <c r="D15" s="54">
        <v>7.1684000000000081E-2</v>
      </c>
      <c r="E15" s="56"/>
    </row>
  </sheetData>
  <mergeCells count="2">
    <mergeCell ref="A3:E6"/>
    <mergeCell ref="A8:E8"/>
  </mergeCells>
  <phoneticPr fontId="1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IOControl</vt:lpstr>
      <vt:lpstr>JPM Ranking by Value</vt:lpstr>
      <vt:lpstr>APOLLO_LINKS</vt:lpstr>
      <vt:lpstr>'JPM Ranking by Value'!Print_Area</vt:lpstr>
      <vt:lpstr>'JPM Ranking by Value'!Print_Titles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Chase Manhattan Bank</dc:creator>
  <cp:lastModifiedBy>Dedhia, Jigar (AM, IND)</cp:lastModifiedBy>
  <cp:lastPrinted>2010-12-23T10:30:45Z</cp:lastPrinted>
  <dcterms:created xsi:type="dcterms:W3CDTF">2003-09-26T11:27:19Z</dcterms:created>
  <dcterms:modified xsi:type="dcterms:W3CDTF">2026-04-16T09:52:25Z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iddenData">
    <vt:lpwstr>Hidden Sheets: IOControl,APOLLO_LINKS,Fund,Hold(...)
</vt:lpwstr>
  </property>
  <property fmtid="{D5CDD505-2E9C-101B-9397-08002B2CF9AE}" pid="3" name="FormulaData">
    <vt:lpwstr>Formula Contents:
Sheet Name: Issuer: F12 (...)</vt:lpwstr>
  </property>
</Properties>
</file>